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11085" windowHeight="6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<sst xmlns="http://schemas.openxmlformats.org/spreadsheetml/2006/main" count="202" uniqueCount="129">
  <si>
    <t xml:space="preserve">STATISTIK SWEDEN MASTERS  </t>
  </si>
  <si>
    <t>STARTER</t>
  </si>
  <si>
    <t>Gert Karlsson</t>
  </si>
  <si>
    <t>Korpen Åseda</t>
  </si>
  <si>
    <t>Jabir Malghouth</t>
  </si>
  <si>
    <t>Växjö Hsk</t>
  </si>
  <si>
    <t>Ingvar Ericsson</t>
  </si>
  <si>
    <t>Arla fritid</t>
  </si>
  <si>
    <t>Paul Karlsson</t>
  </si>
  <si>
    <t>Lessebo Hsk</t>
  </si>
  <si>
    <t>Sandor Bodi</t>
  </si>
  <si>
    <t>Alvesta Hsk</t>
  </si>
  <si>
    <t>Michael Johansson</t>
  </si>
  <si>
    <t>Lanternan b.c</t>
  </si>
  <si>
    <t>Bengt Lindskog</t>
  </si>
  <si>
    <t>Dynapac Hsc</t>
  </si>
  <si>
    <t>Sibbamåla hsk</t>
  </si>
  <si>
    <t>Bo Fransson</t>
  </si>
  <si>
    <t>Kenneth Andersson</t>
  </si>
  <si>
    <t>Knut Fransson</t>
  </si>
  <si>
    <t>Carlskrona Hsc</t>
  </si>
  <si>
    <t>Leo Andersson</t>
  </si>
  <si>
    <t>Maj Britt Jarl</t>
  </si>
  <si>
    <t>Fredrik Johansson</t>
  </si>
  <si>
    <t>Tomas Dahl</t>
  </si>
  <si>
    <t>Olle Ottosson</t>
  </si>
  <si>
    <t>Knut Ivarsson</t>
  </si>
  <si>
    <t>Magnus Israelsson</t>
  </si>
  <si>
    <t>Team Holmsjö</t>
  </si>
  <si>
    <t>Leif Ahlex</t>
  </si>
  <si>
    <t>Kennarth Axelsson</t>
  </si>
  <si>
    <t>Tingsryd Hsc</t>
  </si>
  <si>
    <t>Kent Sundahl</t>
  </si>
  <si>
    <t>Helmut Eggesiecker</t>
  </si>
  <si>
    <t>Klas Göran Antonsson</t>
  </si>
  <si>
    <t>Brömsebro Hsk</t>
  </si>
  <si>
    <t>Göran Mårtensson</t>
  </si>
  <si>
    <t>Lasse Brincner</t>
  </si>
  <si>
    <t>Jan Olof Antonsson</t>
  </si>
  <si>
    <t>Uno Bergstrand</t>
  </si>
  <si>
    <t>Sven Olof Sjösten</t>
  </si>
  <si>
    <t>Bertil Westergren</t>
  </si>
  <si>
    <t>Kristian Thörnros</t>
  </si>
  <si>
    <t>Sten Olof Karlsson</t>
  </si>
  <si>
    <t>Louise Johansson</t>
  </si>
  <si>
    <t>Kent Vikström</t>
  </si>
  <si>
    <t>Bo Blömlöf</t>
  </si>
  <si>
    <t>Blomlöfs Rök</t>
  </si>
  <si>
    <t>Ingert Ivarsson</t>
  </si>
  <si>
    <t>B-94</t>
  </si>
  <si>
    <t>Fredrik Lundgren</t>
  </si>
  <si>
    <t>Peter Sandqvist</t>
  </si>
  <si>
    <t>Roy Greek</t>
  </si>
  <si>
    <t>Felix Hsc</t>
  </si>
  <si>
    <t>Mats Andersson</t>
  </si>
  <si>
    <t>Christer Brincner</t>
  </si>
  <si>
    <t>Karl G Mårdahl</t>
  </si>
  <si>
    <t>Tallgården hsk</t>
  </si>
  <si>
    <t>Jonas Jonasson</t>
  </si>
  <si>
    <t>Berth Johansson</t>
  </si>
  <si>
    <t>Torsås hsk</t>
  </si>
  <si>
    <t>Nils Andersson</t>
  </si>
  <si>
    <t>Stubbetorp Hsk</t>
  </si>
  <si>
    <t>Marita Eriksson</t>
  </si>
  <si>
    <t>Jimie Karlsson</t>
  </si>
  <si>
    <t>Anders Johansson</t>
  </si>
  <si>
    <t>Anders Karlsson</t>
  </si>
  <si>
    <t>Just Nu</t>
  </si>
  <si>
    <t>Ronnie Lundkvist</t>
  </si>
  <si>
    <t>Bo Gustavsson</t>
  </si>
  <si>
    <t>Lars Carlen</t>
  </si>
  <si>
    <t>Torben Karlsson</t>
  </si>
  <si>
    <t xml:space="preserve">Poängrekord Sweden Masters </t>
  </si>
  <si>
    <t>500 p</t>
  </si>
  <si>
    <t>x</t>
  </si>
  <si>
    <t>Jumbo</t>
  </si>
  <si>
    <t>Anja Milsten</t>
  </si>
  <si>
    <t>Carina Gneupel</t>
  </si>
  <si>
    <t>Tomas Lindahl</t>
  </si>
  <si>
    <t>Pontus Milsten</t>
  </si>
  <si>
    <t>Stefan Tollstam</t>
  </si>
  <si>
    <t>Resic Dzemal</t>
  </si>
  <si>
    <t>Inga Lill Stühr</t>
  </si>
  <si>
    <t>Eje Stühr</t>
  </si>
  <si>
    <t>Värends Hsk</t>
  </si>
  <si>
    <t xml:space="preserve">Antal kastare som har </t>
  </si>
  <si>
    <t>minst en start</t>
  </si>
  <si>
    <t>Bela Bodi</t>
  </si>
  <si>
    <t>Ulf Jörgensen</t>
  </si>
  <si>
    <t>Mattias Olsson</t>
  </si>
  <si>
    <t>Peter Olsson</t>
  </si>
  <si>
    <t>Kerstin Johansson</t>
  </si>
  <si>
    <t>Christer Blomgren</t>
  </si>
  <si>
    <t>Patrik Axelsson</t>
  </si>
  <si>
    <t>Jörgen Holmqvist</t>
  </si>
  <si>
    <t>Tobias Vikström</t>
  </si>
  <si>
    <t>Robert Johansson</t>
  </si>
  <si>
    <t>Leif Sundahl</t>
  </si>
  <si>
    <t>Hans Johansson</t>
  </si>
  <si>
    <t>Göran Persson</t>
  </si>
  <si>
    <t>Johan Johansson</t>
  </si>
  <si>
    <t>Tobias Gneupel</t>
  </si>
  <si>
    <t>Lisbeth Nygaard-Karlsson</t>
  </si>
  <si>
    <r>
      <t xml:space="preserve">Anders </t>
    </r>
    <r>
      <rPr>
        <b/>
        <sz val="8"/>
        <rFont val="Arial"/>
        <family val="2"/>
      </rPr>
      <t>"Knubben"</t>
    </r>
    <r>
      <rPr>
        <b/>
        <sz val="10"/>
        <rFont val="Arial"/>
        <family val="2"/>
      </rPr>
      <t xml:space="preserve"> Johansson</t>
    </r>
  </si>
  <si>
    <t>Matz Karlsson</t>
  </si>
  <si>
    <t>Berndt Pettersson</t>
  </si>
  <si>
    <t>Christina Holmberg</t>
  </si>
  <si>
    <t>Dan Madayang</t>
  </si>
  <si>
    <t>Antal</t>
  </si>
  <si>
    <t>1:a plats</t>
  </si>
  <si>
    <t>2:a plats</t>
  </si>
  <si>
    <t>3:e plats</t>
  </si>
  <si>
    <t>Trummenäsligan</t>
  </si>
  <si>
    <t>Snitt</t>
  </si>
  <si>
    <t>placering</t>
  </si>
  <si>
    <t>Lukas Bern</t>
  </si>
  <si>
    <t>Peter Edlund</t>
  </si>
  <si>
    <t>Armin Sisic</t>
  </si>
  <si>
    <t>Mattias Gneupel</t>
  </si>
  <si>
    <t>Elin Olsson</t>
  </si>
  <si>
    <t>Fredrik Lundin</t>
  </si>
  <si>
    <t>Alf Svensson</t>
  </si>
  <si>
    <t>Hans Lundqvist</t>
  </si>
  <si>
    <t>Bo Petersson</t>
  </si>
  <si>
    <t>Korpen Nybro</t>
  </si>
  <si>
    <t>Gebriela Kostantinos</t>
  </si>
  <si>
    <t>Alexander Lundqvist</t>
  </si>
  <si>
    <t>Inger Andersson</t>
  </si>
  <si>
    <t>Christian Balsiger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</si>
</sst>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27.00390625" style="0" customWidth="1"/>
    <col min="2" max="2" width="16.421875" style="0" customWidth="1"/>
    <col min="3" max="6" width="9.57421875" style="7" customWidth="1"/>
    <col min="7" max="9" width="5.00390625" style="7" bestFit="1" customWidth="1"/>
    <col min="10" max="17" width="5.00390625" style="7" customWidth="1"/>
    <col min="18" max="18" width="5.140625" style="7" customWidth="1"/>
    <col min="19" max="19" width="5.00390625" style="7" customWidth="1"/>
    <col min="20" max="20" width="5.421875" style="7" customWidth="1"/>
    <col min="21" max="21" width="4.7109375" style="7" customWidth="1"/>
    <col min="22" max="22" width="5.00390625" style="7" customWidth="1"/>
    <col min="23" max="23" width="4.7109375" style="7" customWidth="1"/>
    <col min="24" max="24" width="5.140625" style="7" customWidth="1"/>
    <col min="25" max="25" width="4.7109375" style="7" customWidth="1"/>
    <col min="26" max="26" width="5.00390625" style="7" customWidth="1"/>
    <col min="27" max="27" width="0.2890625" style="0" hidden="1" customWidth="1"/>
    <col min="29" max="29" width="9.140625" style="7" customWidth="1"/>
    <col min="30" max="30" width="9.140625" style="8" customWidth="1"/>
  </cols>
  <sheetData>
    <row r="1" spans="5:30" ht="12.75">
      <c r="E1" s="10" t="s">
        <v>108</v>
      </c>
      <c r="AD1" s="11" t="s">
        <v>113</v>
      </c>
    </row>
    <row r="2" spans="1:30" ht="12.75">
      <c r="A2" s="12" t="s">
        <v>0</v>
      </c>
      <c r="B2" s="2"/>
      <c r="C2" s="3" t="s">
        <v>1</v>
      </c>
      <c r="D2" s="3" t="s">
        <v>109</v>
      </c>
      <c r="E2" s="3" t="s">
        <v>110</v>
      </c>
      <c r="F2" s="3" t="s">
        <v>111</v>
      </c>
      <c r="G2" s="3">
        <v>2016</v>
      </c>
      <c r="H2" s="3">
        <v>2015</v>
      </c>
      <c r="I2" s="3">
        <v>2014</v>
      </c>
      <c r="J2" s="3">
        <v>2013</v>
      </c>
      <c r="K2" s="3">
        <v>2012</v>
      </c>
      <c r="L2" s="3">
        <v>2011</v>
      </c>
      <c r="M2" s="3">
        <v>2010</v>
      </c>
      <c r="N2" s="3">
        <v>2009</v>
      </c>
      <c r="O2" s="3">
        <v>2008</v>
      </c>
      <c r="P2" s="3">
        <v>2007</v>
      </c>
      <c r="Q2" s="3">
        <v>2006</v>
      </c>
      <c r="R2" s="3">
        <v>2005</v>
      </c>
      <c r="S2" s="3">
        <v>2004</v>
      </c>
      <c r="T2" s="3">
        <v>2003</v>
      </c>
      <c r="U2" s="3">
        <v>2002</v>
      </c>
      <c r="V2" s="3">
        <v>2001</v>
      </c>
      <c r="W2" s="3">
        <v>2000</v>
      </c>
      <c r="X2" s="3">
        <v>1999</v>
      </c>
      <c r="Y2" s="3">
        <v>1998</v>
      </c>
      <c r="Z2" s="3">
        <v>1997</v>
      </c>
      <c r="AA2" s="2"/>
      <c r="AD2" s="11" t="s">
        <v>114</v>
      </c>
    </row>
    <row r="3" spans="1:30" ht="12.75">
      <c r="A3" s="13" t="s">
        <v>21</v>
      </c>
      <c r="B3" s="13" t="s">
        <v>20</v>
      </c>
      <c r="C3" s="14">
        <f>COUNT(G3:Z3)</f>
        <v>19</v>
      </c>
      <c r="D3" s="14">
        <f>COUNTIF(G3:Z3,1)</f>
        <v>6</v>
      </c>
      <c r="E3" s="14">
        <f>COUNTIF(G3:Z3,2)</f>
        <v>2</v>
      </c>
      <c r="F3" s="14">
        <f>COUNTIF(G3:Z3,3)</f>
        <v>1</v>
      </c>
      <c r="G3" s="4">
        <v>1</v>
      </c>
      <c r="H3" s="14">
        <v>2</v>
      </c>
      <c r="I3" s="14">
        <v>15</v>
      </c>
      <c r="J3" s="3">
        <v>12</v>
      </c>
      <c r="K3" s="3">
        <v>4</v>
      </c>
      <c r="L3" s="3">
        <v>5</v>
      </c>
      <c r="M3" s="3">
        <v>7</v>
      </c>
      <c r="N3" s="3">
        <v>9</v>
      </c>
      <c r="O3" s="4">
        <v>1</v>
      </c>
      <c r="P3" s="4">
        <v>1</v>
      </c>
      <c r="Q3" s="4">
        <v>1</v>
      </c>
      <c r="R3" s="3">
        <v>15</v>
      </c>
      <c r="S3" s="4">
        <v>1</v>
      </c>
      <c r="T3" s="4">
        <v>1</v>
      </c>
      <c r="U3" s="3">
        <v>5</v>
      </c>
      <c r="V3" s="3">
        <v>14</v>
      </c>
      <c r="W3" s="3"/>
      <c r="X3" s="3">
        <v>2</v>
      </c>
      <c r="Y3" s="3">
        <v>3</v>
      </c>
      <c r="Z3" s="3">
        <v>8</v>
      </c>
      <c r="AA3" s="2"/>
      <c r="AC3" s="7">
        <f>SUM(H3:Z3)</f>
        <v>106</v>
      </c>
      <c r="AD3" s="8">
        <f>SUM((AC3)/(C3))</f>
        <v>5.578947368421052</v>
      </c>
    </row>
    <row r="4" spans="1:30" ht="12.75">
      <c r="A4" s="13" t="s">
        <v>10</v>
      </c>
      <c r="B4" s="13" t="s">
        <v>5</v>
      </c>
      <c r="C4" s="14">
        <f>COUNT(G4:Z4)</f>
        <v>15</v>
      </c>
      <c r="D4" s="14">
        <f>COUNTIF(G4:Z4,1)</f>
        <v>3</v>
      </c>
      <c r="E4" s="14">
        <f>COUNTIF(G4:Z4,2)</f>
        <v>2</v>
      </c>
      <c r="F4" s="14">
        <f>COUNTIF(G4:Z4,3)</f>
        <v>2</v>
      </c>
      <c r="G4" s="14">
        <v>10</v>
      </c>
      <c r="H4" s="14">
        <v>4</v>
      </c>
      <c r="I4" s="4">
        <v>1</v>
      </c>
      <c r="J4" s="4">
        <v>1</v>
      </c>
      <c r="K4" s="3">
        <v>2</v>
      </c>
      <c r="L4" s="3">
        <v>6</v>
      </c>
      <c r="M4" s="3">
        <v>5</v>
      </c>
      <c r="N4" s="3">
        <v>10</v>
      </c>
      <c r="O4" s="3">
        <v>3</v>
      </c>
      <c r="P4" s="3">
        <v>6</v>
      </c>
      <c r="Q4" s="3">
        <v>3</v>
      </c>
      <c r="R4" s="3">
        <v>5</v>
      </c>
      <c r="S4" s="3">
        <v>4</v>
      </c>
      <c r="T4" s="3">
        <v>2</v>
      </c>
      <c r="U4" s="4">
        <v>1</v>
      </c>
      <c r="V4" s="3"/>
      <c r="W4" s="3"/>
      <c r="X4" s="3"/>
      <c r="Y4" s="3"/>
      <c r="Z4" s="3"/>
      <c r="AA4" s="2"/>
      <c r="AC4" s="7">
        <f>SUM(H4:Z4)</f>
        <v>53</v>
      </c>
      <c r="AD4" s="8">
        <f>SUM((AC4)/(C4))</f>
        <v>3.533333333333333</v>
      </c>
    </row>
    <row r="5" spans="1:30" ht="12.75">
      <c r="A5" s="13" t="s">
        <v>2</v>
      </c>
      <c r="B5" s="13" t="s">
        <v>3</v>
      </c>
      <c r="C5" s="14">
        <f>COUNT(G5:Z5)</f>
        <v>18</v>
      </c>
      <c r="D5" s="14">
        <f>COUNTIF(G5:Z5,1)</f>
        <v>2</v>
      </c>
      <c r="E5" s="14">
        <f>COUNTIF(G5:Z5,2)</f>
        <v>6</v>
      </c>
      <c r="F5" s="14">
        <f>COUNTIF(G5:Z5,3)</f>
        <v>2</v>
      </c>
      <c r="G5" s="14">
        <v>14</v>
      </c>
      <c r="H5" s="14">
        <v>3</v>
      </c>
      <c r="I5" s="14"/>
      <c r="J5" s="3">
        <v>2</v>
      </c>
      <c r="K5" s="3">
        <v>7</v>
      </c>
      <c r="L5" s="3">
        <v>3</v>
      </c>
      <c r="M5" s="3">
        <v>11</v>
      </c>
      <c r="N5" s="3">
        <v>5</v>
      </c>
      <c r="O5" s="3">
        <v>2</v>
      </c>
      <c r="P5" s="3">
        <v>2</v>
      </c>
      <c r="Q5" s="3">
        <v>8</v>
      </c>
      <c r="R5" s="4">
        <v>1</v>
      </c>
      <c r="S5" s="3">
        <v>2</v>
      </c>
      <c r="T5" s="3">
        <v>9</v>
      </c>
      <c r="U5" s="3">
        <v>8</v>
      </c>
      <c r="V5" s="3">
        <v>2</v>
      </c>
      <c r="W5" s="3">
        <v>2</v>
      </c>
      <c r="X5" s="3">
        <v>4</v>
      </c>
      <c r="Y5" s="4">
        <v>1</v>
      </c>
      <c r="Z5" s="3"/>
      <c r="AA5" s="2"/>
      <c r="AC5" s="7">
        <f>SUM(H5:Z5)</f>
        <v>72</v>
      </c>
      <c r="AD5" s="8">
        <f>SUM((AC5)/(C5))</f>
        <v>4</v>
      </c>
    </row>
    <row r="6" spans="1:30" ht="12.75">
      <c r="A6" s="13" t="s">
        <v>78</v>
      </c>
      <c r="B6" s="13" t="s">
        <v>3</v>
      </c>
      <c r="C6" s="14">
        <f>COUNT(G6:Z6)</f>
        <v>11</v>
      </c>
      <c r="D6" s="14">
        <f>COUNTIF(G6:Z6,1)</f>
        <v>2</v>
      </c>
      <c r="E6" s="14">
        <f>COUNTIF(G6:Z6,2)</f>
        <v>0</v>
      </c>
      <c r="F6" s="14">
        <f>COUNTIF(G6:Z6,3)</f>
        <v>2</v>
      </c>
      <c r="G6" s="14">
        <v>8</v>
      </c>
      <c r="H6" s="14">
        <v>9</v>
      </c>
      <c r="I6" s="14">
        <v>3</v>
      </c>
      <c r="J6" s="14">
        <v>6</v>
      </c>
      <c r="K6" s="4">
        <v>1</v>
      </c>
      <c r="L6" s="3">
        <v>8</v>
      </c>
      <c r="M6" s="3">
        <v>3</v>
      </c>
      <c r="N6" s="4">
        <v>1</v>
      </c>
      <c r="O6" s="3">
        <v>10</v>
      </c>
      <c r="P6" s="3">
        <v>4</v>
      </c>
      <c r="Q6" s="3">
        <v>9</v>
      </c>
      <c r="R6" s="3"/>
      <c r="S6" s="5"/>
      <c r="T6" s="5"/>
      <c r="U6" s="3"/>
      <c r="V6" s="3"/>
      <c r="W6" s="3"/>
      <c r="X6" s="3"/>
      <c r="Y6" s="3"/>
      <c r="Z6" s="3"/>
      <c r="AA6" s="2"/>
      <c r="AC6" s="7">
        <f>SUM(H6:Z6)</f>
        <v>54</v>
      </c>
      <c r="AD6" s="8">
        <f>SUM((AC6)/(C6))</f>
        <v>4.909090909090909</v>
      </c>
    </row>
    <row r="7" spans="1:30" ht="12.75">
      <c r="A7" s="13" t="s">
        <v>6</v>
      </c>
      <c r="B7" s="13" t="s">
        <v>20</v>
      </c>
      <c r="C7" s="14">
        <f>COUNT(G7:Z7)</f>
        <v>9</v>
      </c>
      <c r="D7" s="14">
        <f>COUNTIF(G7:Z7,1)</f>
        <v>2</v>
      </c>
      <c r="E7" s="14">
        <f>COUNTIF(G7:Z7,2)</f>
        <v>0</v>
      </c>
      <c r="F7" s="14">
        <f>COUNTIF(G7:Z7,3)</f>
        <v>2</v>
      </c>
      <c r="G7" s="14">
        <v>3</v>
      </c>
      <c r="H7" s="4">
        <v>1</v>
      </c>
      <c r="I7" s="14">
        <v>7</v>
      </c>
      <c r="J7" s="3">
        <v>9</v>
      </c>
      <c r="K7" s="3">
        <v>11</v>
      </c>
      <c r="L7" s="3">
        <v>10</v>
      </c>
      <c r="M7" s="4">
        <v>1</v>
      </c>
      <c r="N7" s="3">
        <v>8</v>
      </c>
      <c r="O7" s="3"/>
      <c r="P7" s="3"/>
      <c r="Q7" s="3"/>
      <c r="R7" s="3">
        <v>3</v>
      </c>
      <c r="S7" s="3"/>
      <c r="T7" s="3"/>
      <c r="U7" s="3"/>
      <c r="V7" s="3"/>
      <c r="W7" s="3"/>
      <c r="X7" s="3"/>
      <c r="Y7" s="3"/>
      <c r="Z7" s="3"/>
      <c r="AA7" s="2"/>
      <c r="AC7" s="7">
        <f>SUM(H7:Z7)</f>
        <v>50</v>
      </c>
      <c r="AD7" s="8">
        <f>SUM((AC7)/(C7))</f>
        <v>5.555555555555555</v>
      </c>
    </row>
    <row r="8" spans="1:30" ht="12.75">
      <c r="A8" s="13" t="s">
        <v>4</v>
      </c>
      <c r="B8" s="13" t="s">
        <v>5</v>
      </c>
      <c r="C8" s="14">
        <f>COUNT(G8:Z8)</f>
        <v>14</v>
      </c>
      <c r="D8" s="14">
        <f>COUNTIF(G8:Z8,1)</f>
        <v>1</v>
      </c>
      <c r="E8" s="14">
        <f>COUNTIF(G8:Z8,2)</f>
        <v>3</v>
      </c>
      <c r="F8" s="14">
        <f>COUNTIF(G8:Z8,3)</f>
        <v>3</v>
      </c>
      <c r="G8" s="14"/>
      <c r="H8" s="14"/>
      <c r="I8" s="14"/>
      <c r="J8" s="3">
        <v>4</v>
      </c>
      <c r="K8" s="3">
        <v>3</v>
      </c>
      <c r="L8" s="4">
        <v>1</v>
      </c>
      <c r="M8" s="3">
        <v>9</v>
      </c>
      <c r="N8" s="3">
        <v>2</v>
      </c>
      <c r="O8" s="3">
        <v>7</v>
      </c>
      <c r="P8" s="3">
        <v>3</v>
      </c>
      <c r="Q8" s="3">
        <v>2</v>
      </c>
      <c r="R8" s="3">
        <v>2</v>
      </c>
      <c r="S8" s="3">
        <v>6</v>
      </c>
      <c r="T8" s="3">
        <v>8</v>
      </c>
      <c r="U8" s="3">
        <v>10</v>
      </c>
      <c r="V8" s="3">
        <v>8</v>
      </c>
      <c r="W8" s="3">
        <v>3</v>
      </c>
      <c r="X8" s="3"/>
      <c r="Y8" s="3"/>
      <c r="Z8" s="3"/>
      <c r="AA8" s="2"/>
      <c r="AC8" s="7">
        <f>SUM(H8:Z8)</f>
        <v>68</v>
      </c>
      <c r="AD8" s="8">
        <f>SUM((AC8)/(C8))</f>
        <v>4.857142857142857</v>
      </c>
    </row>
    <row r="9" spans="1:30" ht="12.75">
      <c r="A9" s="13" t="s">
        <v>32</v>
      </c>
      <c r="B9" s="13" t="s">
        <v>20</v>
      </c>
      <c r="C9" s="14">
        <f>COUNT(G9:Z9)</f>
        <v>13</v>
      </c>
      <c r="D9" s="14">
        <f>COUNTIF(G9:Z9,1)</f>
        <v>1</v>
      </c>
      <c r="E9" s="14">
        <f>COUNTIF(G9:Z9,2)</f>
        <v>1</v>
      </c>
      <c r="F9" s="14">
        <f>COUNTIF(G9:Z9,3)</f>
        <v>1</v>
      </c>
      <c r="G9" s="14">
        <v>2</v>
      </c>
      <c r="H9" s="14"/>
      <c r="I9" s="14">
        <v>5</v>
      </c>
      <c r="J9" s="3"/>
      <c r="K9" s="3">
        <v>10</v>
      </c>
      <c r="L9" s="3">
        <v>7</v>
      </c>
      <c r="M9" s="3"/>
      <c r="N9" s="3">
        <v>4</v>
      </c>
      <c r="O9" s="3">
        <v>6</v>
      </c>
      <c r="P9" s="3">
        <v>8</v>
      </c>
      <c r="Q9" s="3">
        <v>5</v>
      </c>
      <c r="R9" s="3">
        <v>14</v>
      </c>
      <c r="S9" s="3">
        <v>8</v>
      </c>
      <c r="T9" s="3">
        <v>3</v>
      </c>
      <c r="U9" s="3">
        <v>7</v>
      </c>
      <c r="V9" s="4">
        <v>1</v>
      </c>
      <c r="W9" s="3"/>
      <c r="X9" s="3"/>
      <c r="Y9" s="3"/>
      <c r="Z9" s="3"/>
      <c r="AA9" s="2"/>
      <c r="AC9" s="7">
        <f>SUM(H9:Z9)</f>
        <v>78</v>
      </c>
      <c r="AD9" s="8">
        <f>SUM((AC9)/(C9))</f>
        <v>6</v>
      </c>
    </row>
    <row r="10" spans="1:30" ht="12.75">
      <c r="A10" s="13" t="s">
        <v>45</v>
      </c>
      <c r="B10" s="13" t="s">
        <v>5</v>
      </c>
      <c r="C10" s="14">
        <f>COUNT(G10:Z10)</f>
        <v>3</v>
      </c>
      <c r="D10" s="14">
        <f>COUNTIF(G10:Z10,1)</f>
        <v>1</v>
      </c>
      <c r="E10" s="14">
        <f>COUNTIF(G10:Z10,2)</f>
        <v>1</v>
      </c>
      <c r="F10" s="14">
        <f>COUNTIF(G10:Z10,3)</f>
        <v>0</v>
      </c>
      <c r="G10" s="14"/>
      <c r="H10" s="14"/>
      <c r="I10" s="1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10</v>
      </c>
      <c r="X10" s="4">
        <v>1</v>
      </c>
      <c r="Y10" s="3"/>
      <c r="Z10" s="3">
        <v>2</v>
      </c>
      <c r="AA10" s="2"/>
      <c r="AC10" s="7">
        <f>SUM(H10:Z10)</f>
        <v>13</v>
      </c>
      <c r="AD10" s="8">
        <f>SUM((AC10)/(C10))</f>
        <v>4.333333333333333</v>
      </c>
    </row>
    <row r="11" spans="1:30" ht="12.75">
      <c r="A11" s="13" t="s">
        <v>56</v>
      </c>
      <c r="B11" s="13" t="s">
        <v>57</v>
      </c>
      <c r="C11" s="14">
        <f>COUNT(G11:Z11)</f>
        <v>2</v>
      </c>
      <c r="D11" s="14">
        <f>COUNTIF(G11:Z11,1)</f>
        <v>1</v>
      </c>
      <c r="E11" s="14">
        <f>COUNTIF(G11:Z11,2)</f>
        <v>0</v>
      </c>
      <c r="F11" s="14">
        <f>COUNTIF(G11:Z11,3)</f>
        <v>0</v>
      </c>
      <c r="G11" s="14"/>
      <c r="H11" s="14"/>
      <c r="I11" s="1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5</v>
      </c>
      <c r="Z11" s="4">
        <v>1</v>
      </c>
      <c r="AA11" s="2"/>
      <c r="AC11" s="7">
        <f>SUM(G11:Z11)</f>
        <v>6</v>
      </c>
      <c r="AD11" s="8">
        <f>SUM((AC11)/(C11))</f>
        <v>3</v>
      </c>
    </row>
    <row r="12" spans="1:30" ht="12.75">
      <c r="A12" s="13" t="s">
        <v>43</v>
      </c>
      <c r="B12" s="13" t="s">
        <v>5</v>
      </c>
      <c r="C12" s="14">
        <f>COUNT(G12:Z12)</f>
        <v>2</v>
      </c>
      <c r="D12" s="14">
        <f>COUNTIF(G12:Z12,1)</f>
        <v>1</v>
      </c>
      <c r="E12" s="14">
        <f>COUNTIF(G12:Z12,2)</f>
        <v>0</v>
      </c>
      <c r="F12" s="14">
        <f>COUNTIF(G12:Z12,3)</f>
        <v>0</v>
      </c>
      <c r="G12" s="14"/>
      <c r="H12" s="14"/>
      <c r="I12" s="1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v>11</v>
      </c>
      <c r="W12" s="4">
        <v>1</v>
      </c>
      <c r="X12" s="3"/>
      <c r="Y12" s="3"/>
      <c r="Z12" s="3"/>
      <c r="AA12" s="2"/>
      <c r="AC12" s="7">
        <f>SUM(G12:Z12)</f>
        <v>12</v>
      </c>
      <c r="AD12" s="8">
        <f>SUM((AC12)/(C12))</f>
        <v>6</v>
      </c>
    </row>
    <row r="13" spans="1:30" ht="12.75">
      <c r="A13" s="2" t="s">
        <v>82</v>
      </c>
      <c r="B13" s="2" t="s">
        <v>9</v>
      </c>
      <c r="C13" s="14">
        <f>COUNT(G13:Z13)</f>
        <v>12</v>
      </c>
      <c r="D13" s="14">
        <f>COUNTIF(G13:Z13,1)</f>
        <v>0</v>
      </c>
      <c r="E13" s="14">
        <f>COUNTIF(G13:Z13,2)</f>
        <v>1</v>
      </c>
      <c r="F13" s="14">
        <f>COUNTIF(G13:Z13,3)</f>
        <v>1</v>
      </c>
      <c r="G13" s="14"/>
      <c r="H13" s="14"/>
      <c r="I13" s="14"/>
      <c r="J13" s="3"/>
      <c r="K13" s="3"/>
      <c r="L13" s="3"/>
      <c r="M13" s="3">
        <v>15</v>
      </c>
      <c r="N13" s="3"/>
      <c r="O13" s="3">
        <v>15</v>
      </c>
      <c r="P13" s="3">
        <v>10</v>
      </c>
      <c r="Q13" s="3">
        <v>15</v>
      </c>
      <c r="R13" s="3">
        <v>11</v>
      </c>
      <c r="S13" s="3">
        <v>3</v>
      </c>
      <c r="T13" s="3">
        <v>11</v>
      </c>
      <c r="U13" s="3">
        <v>2</v>
      </c>
      <c r="V13" s="3"/>
      <c r="W13" s="3">
        <v>13</v>
      </c>
      <c r="X13" s="3">
        <v>7</v>
      </c>
      <c r="Y13" s="3">
        <v>8</v>
      </c>
      <c r="Z13" s="3">
        <v>4</v>
      </c>
      <c r="AA13" s="2"/>
      <c r="AC13" s="7">
        <f>SUM(G13:Z13)</f>
        <v>114</v>
      </c>
      <c r="AD13" s="8">
        <f>SUM((AC13)/(C13))</f>
        <v>9.5</v>
      </c>
    </row>
    <row r="14" spans="1:30" ht="12.75">
      <c r="A14" s="2" t="s">
        <v>101</v>
      </c>
      <c r="B14" s="2" t="s">
        <v>16</v>
      </c>
      <c r="C14" s="14">
        <f>COUNT(G14:Z14)</f>
        <v>7</v>
      </c>
      <c r="D14" s="14">
        <f>COUNTIF(G14:Z14,1)</f>
        <v>0</v>
      </c>
      <c r="E14" s="14">
        <f>COUNTIF(G14:Z14,2)</f>
        <v>1</v>
      </c>
      <c r="F14" s="14">
        <f>COUNTIF(G14:Z14,3)</f>
        <v>0</v>
      </c>
      <c r="G14" s="14">
        <v>6</v>
      </c>
      <c r="H14" s="14">
        <v>10</v>
      </c>
      <c r="I14" s="14">
        <v>6</v>
      </c>
      <c r="J14" s="3">
        <v>5</v>
      </c>
      <c r="K14" s="3">
        <v>8</v>
      </c>
      <c r="L14" s="3">
        <v>2</v>
      </c>
      <c r="M14" s="3">
        <v>4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C14" s="7">
        <f>SUM(G14:Z14)</f>
        <v>41</v>
      </c>
      <c r="AD14" s="8">
        <f>SUM((AC14)/(C14))</f>
        <v>5.857142857142857</v>
      </c>
    </row>
    <row r="15" spans="1:30" ht="12.75">
      <c r="A15" s="2" t="s">
        <v>54</v>
      </c>
      <c r="B15" s="2" t="s">
        <v>53</v>
      </c>
      <c r="C15" s="14">
        <f>COUNT(G15:Z15)</f>
        <v>3</v>
      </c>
      <c r="D15" s="14">
        <f>COUNTIF(G15:Z15,1)</f>
        <v>0</v>
      </c>
      <c r="E15" s="14">
        <f>COUNTIF(G15:Z15,2)</f>
        <v>1</v>
      </c>
      <c r="F15" s="14">
        <f>COUNTIF(G15:Z15,3)</f>
        <v>0</v>
      </c>
      <c r="G15" s="14"/>
      <c r="H15" s="14"/>
      <c r="I15" s="1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v>11</v>
      </c>
      <c r="Y15" s="3">
        <v>2</v>
      </c>
      <c r="Z15" s="3">
        <v>9</v>
      </c>
      <c r="AA15" s="2"/>
      <c r="AC15" s="7">
        <f>SUM(G15:Z15)</f>
        <v>22</v>
      </c>
      <c r="AD15" s="8">
        <f>SUM((AC15)/(C15))</f>
        <v>7.333333333333333</v>
      </c>
    </row>
    <row r="16" spans="1:30" ht="12.75">
      <c r="A16" s="2" t="s">
        <v>102</v>
      </c>
      <c r="B16" s="2" t="s">
        <v>31</v>
      </c>
      <c r="C16" s="14">
        <f>COUNT(G16:Z16)</f>
        <v>5</v>
      </c>
      <c r="D16" s="14">
        <f>COUNTIF(G16:Z16,1)</f>
        <v>0</v>
      </c>
      <c r="E16" s="14">
        <f>COUNTIF(G16:Z16,2)</f>
        <v>1</v>
      </c>
      <c r="F16" s="14">
        <f>COUNTIF(G16:Z16,3)</f>
        <v>0</v>
      </c>
      <c r="G16" s="14">
        <v>15</v>
      </c>
      <c r="H16" s="14">
        <v>8</v>
      </c>
      <c r="I16" s="14">
        <v>2</v>
      </c>
      <c r="J16" s="3">
        <v>16</v>
      </c>
      <c r="K16" s="3"/>
      <c r="L16" s="3"/>
      <c r="M16" s="3">
        <v>16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"/>
      <c r="AC16" s="7">
        <f>SUM(G16:Z16)</f>
        <v>57</v>
      </c>
      <c r="AD16" s="8">
        <f>SUM((AC16)/(C16))</f>
        <v>11.4</v>
      </c>
    </row>
    <row r="17" spans="1:30" ht="12.75">
      <c r="A17" s="2" t="s">
        <v>100</v>
      </c>
      <c r="B17" s="2" t="s">
        <v>31</v>
      </c>
      <c r="C17" s="14">
        <f>COUNT(G17:Z17)</f>
        <v>5</v>
      </c>
      <c r="D17" s="14">
        <f>COUNTIF(G17:Z17,1)</f>
        <v>0</v>
      </c>
      <c r="E17" s="14">
        <f>COUNTIF(G17:Z17,2)</f>
        <v>1</v>
      </c>
      <c r="F17" s="14">
        <f>COUNTIF(G17:Z17,3)</f>
        <v>0</v>
      </c>
      <c r="G17" s="14"/>
      <c r="H17" s="14"/>
      <c r="I17" s="14">
        <v>11</v>
      </c>
      <c r="J17" s="3">
        <v>19</v>
      </c>
      <c r="K17" s="3"/>
      <c r="L17" s="3">
        <v>20</v>
      </c>
      <c r="M17" s="3">
        <v>2</v>
      </c>
      <c r="N17" s="3">
        <v>14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C17" s="7">
        <f>SUM(G17:Z17)</f>
        <v>66</v>
      </c>
      <c r="AD17" s="8">
        <f>SUM((AC17)/(C17))</f>
        <v>13.2</v>
      </c>
    </row>
    <row r="18" spans="1:30" ht="12.75">
      <c r="A18" s="2" t="s">
        <v>12</v>
      </c>
      <c r="B18" s="2" t="s">
        <v>13</v>
      </c>
      <c r="C18" s="14">
        <f>COUNT(G18:Z18)</f>
        <v>2</v>
      </c>
      <c r="D18" s="14">
        <f>COUNTIF(G18:Z18,1)</f>
        <v>0</v>
      </c>
      <c r="E18" s="14">
        <f>COUNTIF(G18:Z18,2)</f>
        <v>0</v>
      </c>
      <c r="F18" s="14">
        <f>COUNTIF(G18:Z18,3)</f>
        <v>1</v>
      </c>
      <c r="G18" s="14"/>
      <c r="H18" s="14"/>
      <c r="I18" s="14"/>
      <c r="J18" s="3"/>
      <c r="K18" s="3"/>
      <c r="L18" s="3"/>
      <c r="M18" s="3"/>
      <c r="N18" s="3"/>
      <c r="O18" s="3"/>
      <c r="P18" s="3"/>
      <c r="Q18" s="3"/>
      <c r="R18" s="3">
        <v>6</v>
      </c>
      <c r="S18" s="3"/>
      <c r="T18" s="3"/>
      <c r="U18" s="3">
        <v>3</v>
      </c>
      <c r="V18" s="3"/>
      <c r="W18" s="3"/>
      <c r="X18" s="3"/>
      <c r="Y18" s="3"/>
      <c r="Z18" s="3"/>
      <c r="AA18" s="2"/>
      <c r="AC18" s="7">
        <f>SUM(G18:Z18)</f>
        <v>9</v>
      </c>
      <c r="AD18" s="8">
        <f>SUM((AC18)/(C18))</f>
        <v>4.5</v>
      </c>
    </row>
    <row r="19" spans="1:30" ht="12.75">
      <c r="A19" s="2" t="s">
        <v>25</v>
      </c>
      <c r="B19" s="2" t="s">
        <v>15</v>
      </c>
      <c r="C19" s="14">
        <f>COUNT(G19:Z19)</f>
        <v>12</v>
      </c>
      <c r="D19" s="14">
        <f>COUNTIF(G19:Z19,1)</f>
        <v>0</v>
      </c>
      <c r="E19" s="14">
        <f>COUNTIF(G19:Z19,2)</f>
        <v>0</v>
      </c>
      <c r="F19" s="14">
        <f>COUNTIF(G19:Z19,3)</f>
        <v>1</v>
      </c>
      <c r="G19" s="14"/>
      <c r="H19" s="14">
        <v>14</v>
      </c>
      <c r="I19" s="14"/>
      <c r="J19" s="3">
        <v>3</v>
      </c>
      <c r="K19" s="3">
        <v>9</v>
      </c>
      <c r="L19" s="3">
        <v>4</v>
      </c>
      <c r="M19" s="3">
        <v>8</v>
      </c>
      <c r="N19" s="3">
        <v>7</v>
      </c>
      <c r="O19" s="3"/>
      <c r="P19" s="3">
        <v>5</v>
      </c>
      <c r="Q19" s="3">
        <v>6</v>
      </c>
      <c r="R19" s="3"/>
      <c r="S19" s="3">
        <v>7</v>
      </c>
      <c r="T19" s="3">
        <v>7</v>
      </c>
      <c r="U19" s="3">
        <v>11</v>
      </c>
      <c r="V19" s="3">
        <v>7</v>
      </c>
      <c r="W19" s="3"/>
      <c r="X19" s="3"/>
      <c r="Y19" s="3"/>
      <c r="Z19" s="3"/>
      <c r="AA19" s="2"/>
      <c r="AC19" s="7">
        <f>SUM(G19:Z19)</f>
        <v>88</v>
      </c>
      <c r="AD19" s="8">
        <f>SUM((AC19)/(C19))</f>
        <v>7.333333333333333</v>
      </c>
    </row>
    <row r="20" spans="1:30" ht="12.75">
      <c r="A20" s="2" t="s">
        <v>29</v>
      </c>
      <c r="B20" s="2" t="s">
        <v>9</v>
      </c>
      <c r="C20" s="14">
        <f>COUNT(G20:Z20)</f>
        <v>7</v>
      </c>
      <c r="D20" s="14">
        <f>COUNTIF(G20:Z20,1)</f>
        <v>0</v>
      </c>
      <c r="E20" s="14">
        <f>COUNTIF(G20:Z20,2)</f>
        <v>0</v>
      </c>
      <c r="F20" s="14">
        <f>COUNTIF(G20:Z20,3)</f>
        <v>1</v>
      </c>
      <c r="G20" s="14"/>
      <c r="H20" s="14">
        <v>6</v>
      </c>
      <c r="I20" s="14"/>
      <c r="J20" s="3"/>
      <c r="K20" s="3"/>
      <c r="L20" s="3"/>
      <c r="M20" s="3"/>
      <c r="N20" s="3"/>
      <c r="O20" s="3"/>
      <c r="P20" s="3"/>
      <c r="Q20" s="3"/>
      <c r="R20" s="3"/>
      <c r="S20" s="3">
        <v>16</v>
      </c>
      <c r="T20" s="3">
        <v>4</v>
      </c>
      <c r="U20" s="3">
        <v>9</v>
      </c>
      <c r="V20" s="3">
        <v>10</v>
      </c>
      <c r="W20" s="3"/>
      <c r="X20" s="3">
        <v>3</v>
      </c>
      <c r="Y20" s="3">
        <v>4</v>
      </c>
      <c r="Z20" s="3"/>
      <c r="AA20" s="2"/>
      <c r="AC20" s="7">
        <f>SUM(G20:Z20)</f>
        <v>52</v>
      </c>
      <c r="AD20" s="8">
        <f>SUM((AC20)/(C20))</f>
        <v>7.428571428571429</v>
      </c>
    </row>
    <row r="21" spans="1:30" ht="12.75">
      <c r="A21" s="2" t="s">
        <v>26</v>
      </c>
      <c r="B21" s="2" t="s">
        <v>75</v>
      </c>
      <c r="C21" s="14">
        <f>COUNT(G21:Z21)</f>
        <v>3</v>
      </c>
      <c r="D21" s="14">
        <f>COUNTIF(G21:Z21,1)</f>
        <v>0</v>
      </c>
      <c r="E21" s="14">
        <f>COUNTIF(G21:Z21,2)</f>
        <v>0</v>
      </c>
      <c r="F21" s="14">
        <f>COUNTIF(G21:Z21,3)</f>
        <v>1</v>
      </c>
      <c r="G21" s="14"/>
      <c r="H21" s="14"/>
      <c r="I21" s="14"/>
      <c r="J21" s="3"/>
      <c r="K21" s="3"/>
      <c r="L21" s="3"/>
      <c r="M21" s="3"/>
      <c r="N21" s="3"/>
      <c r="O21" s="3"/>
      <c r="P21" s="3"/>
      <c r="Q21" s="3"/>
      <c r="R21" s="3"/>
      <c r="S21" s="3">
        <v>14</v>
      </c>
      <c r="T21" s="3"/>
      <c r="U21" s="3"/>
      <c r="V21" s="3"/>
      <c r="W21" s="3">
        <v>9</v>
      </c>
      <c r="X21" s="3"/>
      <c r="Y21" s="3"/>
      <c r="Z21" s="3">
        <v>3</v>
      </c>
      <c r="AA21" s="2"/>
      <c r="AC21" s="7">
        <f>SUM(G21:Z21)</f>
        <v>26</v>
      </c>
      <c r="AD21" s="8">
        <f>SUM((AC21)/(C21))</f>
        <v>8.666666666666666</v>
      </c>
    </row>
    <row r="22" spans="1:30" ht="12.75">
      <c r="A22" s="2" t="s">
        <v>94</v>
      </c>
      <c r="B22" s="2" t="s">
        <v>31</v>
      </c>
      <c r="C22" s="14">
        <f>COUNT(G22:Z22)</f>
        <v>4</v>
      </c>
      <c r="D22" s="14">
        <f>COUNTIF(G22:Z22,1)</f>
        <v>0</v>
      </c>
      <c r="E22" s="14">
        <f>COUNTIF(G22:Z22,2)</f>
        <v>0</v>
      </c>
      <c r="F22" s="14">
        <f>COUNTIF(G22:Z22,3)</f>
        <v>1</v>
      </c>
      <c r="G22" s="14"/>
      <c r="H22" s="14"/>
      <c r="I22" s="14">
        <v>19</v>
      </c>
      <c r="J22" s="3"/>
      <c r="K22" s="3"/>
      <c r="L22" s="3">
        <v>12</v>
      </c>
      <c r="M22" s="3"/>
      <c r="N22" s="3">
        <v>3</v>
      </c>
      <c r="O22" s="3">
        <v>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  <c r="AC22" s="7">
        <f>SUM(G22:Z22)</f>
        <v>38</v>
      </c>
      <c r="AD22" s="8">
        <f>SUM((AC22)/(C22))</f>
        <v>9.5</v>
      </c>
    </row>
    <row r="23" spans="1:30" ht="12.75">
      <c r="A23" s="2" t="s">
        <v>22</v>
      </c>
      <c r="B23" s="2" t="s">
        <v>5</v>
      </c>
      <c r="C23" s="14">
        <f>COUNT(G23:Z23)</f>
        <v>15</v>
      </c>
      <c r="D23" s="14">
        <f>COUNTIF(G23:Z23,1)</f>
        <v>0</v>
      </c>
      <c r="E23" s="14">
        <f>COUNTIF(G23:Z23,2)</f>
        <v>0</v>
      </c>
      <c r="F23" s="14">
        <f>COUNTIF(G23:Z23,3)</f>
        <v>1</v>
      </c>
      <c r="G23" s="14">
        <v>7</v>
      </c>
      <c r="H23" s="14">
        <v>7</v>
      </c>
      <c r="I23" s="14"/>
      <c r="J23" s="3">
        <v>14</v>
      </c>
      <c r="K23" s="3">
        <v>15</v>
      </c>
      <c r="L23" s="3">
        <v>15</v>
      </c>
      <c r="M23" s="3">
        <v>6</v>
      </c>
      <c r="N23" s="3"/>
      <c r="O23" s="3">
        <v>14</v>
      </c>
      <c r="P23" s="3">
        <v>11</v>
      </c>
      <c r="Q23" s="3"/>
      <c r="R23" s="3">
        <v>16</v>
      </c>
      <c r="S23" s="3">
        <v>10</v>
      </c>
      <c r="T23" s="3">
        <v>6</v>
      </c>
      <c r="U23" s="3">
        <v>14</v>
      </c>
      <c r="V23" s="3">
        <v>3</v>
      </c>
      <c r="W23" s="3">
        <v>5</v>
      </c>
      <c r="X23" s="3"/>
      <c r="Y23" s="3"/>
      <c r="Z23" s="3">
        <v>6</v>
      </c>
      <c r="AA23" s="2"/>
      <c r="AC23" s="7">
        <f>SUM(G23:Z23)</f>
        <v>149</v>
      </c>
      <c r="AD23" s="8">
        <f>SUM((AC23)/(C23))</f>
        <v>9.933333333333334</v>
      </c>
    </row>
    <row r="24" spans="1:30" ht="12.75">
      <c r="A24" s="2" t="s">
        <v>42</v>
      </c>
      <c r="B24" s="2" t="s">
        <v>11</v>
      </c>
      <c r="C24" s="14">
        <f>COUNT(G24:Z24)</f>
        <v>1</v>
      </c>
      <c r="D24" s="14">
        <f>COUNTIF(G24:Z24,1)</f>
        <v>0</v>
      </c>
      <c r="E24" s="14">
        <f>COUNTIF(G24:Z24,2)</f>
        <v>0</v>
      </c>
      <c r="F24" s="14">
        <f>COUNTIF(G24:Z24,3)</f>
        <v>0</v>
      </c>
      <c r="G24" s="14"/>
      <c r="H24" s="14"/>
      <c r="I24" s="1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4</v>
      </c>
      <c r="W24" s="3"/>
      <c r="X24" s="3"/>
      <c r="Y24" s="3"/>
      <c r="Z24" s="3"/>
      <c r="AA24" s="2"/>
      <c r="AC24" s="7">
        <f>SUM(G24:Z24)</f>
        <v>4</v>
      </c>
      <c r="AD24" s="8">
        <f>SUM((AC24)/(C24))</f>
        <v>4</v>
      </c>
    </row>
    <row r="25" spans="1:30" ht="12.75">
      <c r="A25" s="2" t="s">
        <v>64</v>
      </c>
      <c r="B25" s="2" t="s">
        <v>15</v>
      </c>
      <c r="C25" s="14">
        <f>COUNT(G25:Z25)</f>
        <v>1</v>
      </c>
      <c r="D25" s="14">
        <f>COUNTIF(G25:Z25,1)</f>
        <v>0</v>
      </c>
      <c r="E25" s="14">
        <f>COUNTIF(G25:Z25,2)</f>
        <v>0</v>
      </c>
      <c r="F25" s="14">
        <f>COUNTIF(G25:Z25,3)</f>
        <v>0</v>
      </c>
      <c r="G25" s="14"/>
      <c r="H25" s="14"/>
      <c r="I25" s="1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v>5</v>
      </c>
      <c r="AA25" s="2"/>
      <c r="AC25" s="7">
        <f>SUM(G25:Z25)</f>
        <v>5</v>
      </c>
      <c r="AD25" s="8">
        <f>SUM((AC25)/(C25))</f>
        <v>5</v>
      </c>
    </row>
    <row r="26" spans="1:30" ht="12.75">
      <c r="A26" s="2" t="s">
        <v>123</v>
      </c>
      <c r="B26" s="2" t="s">
        <v>124</v>
      </c>
      <c r="C26" s="14">
        <f>COUNT(G26:Z26)</f>
        <v>1</v>
      </c>
      <c r="D26" s="14">
        <f>COUNTIF(G26:Z26,1)</f>
        <v>0</v>
      </c>
      <c r="E26" s="14">
        <f>COUNTIF(G26:Z26,2)</f>
        <v>0</v>
      </c>
      <c r="F26" s="14">
        <f>COUNTIF(G26:Z26,3)</f>
        <v>0</v>
      </c>
      <c r="G26" s="14">
        <v>5</v>
      </c>
      <c r="H26" s="14"/>
      <c r="I26" s="1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2"/>
      <c r="AC26" s="7">
        <f>SUM(G26:Z26)</f>
        <v>5</v>
      </c>
      <c r="AD26" s="8">
        <f>SUM((AC26)/(C26))</f>
        <v>5</v>
      </c>
    </row>
    <row r="27" spans="1:30" ht="12.75">
      <c r="A27" s="2" t="s">
        <v>58</v>
      </c>
      <c r="B27" s="2" t="s">
        <v>35</v>
      </c>
      <c r="C27" s="14">
        <f>COUNT(G27:Z27)</f>
        <v>1</v>
      </c>
      <c r="D27" s="14">
        <f>COUNTIF(G27:Z27,1)</f>
        <v>0</v>
      </c>
      <c r="E27" s="14">
        <f>COUNTIF(G27:Z27,2)</f>
        <v>0</v>
      </c>
      <c r="F27" s="14">
        <f>COUNTIF(G27:Z27,3)</f>
        <v>0</v>
      </c>
      <c r="G27" s="14"/>
      <c r="H27" s="14"/>
      <c r="I27" s="1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v>6</v>
      </c>
      <c r="Z27" s="3"/>
      <c r="AA27" s="2"/>
      <c r="AC27" s="7">
        <f>SUM(G27:Z27)</f>
        <v>6</v>
      </c>
      <c r="AD27" s="8">
        <f>SUM((AC27)/(C27))</f>
        <v>6</v>
      </c>
    </row>
    <row r="28" spans="1:30" ht="12.75">
      <c r="A28" s="2" t="s">
        <v>8</v>
      </c>
      <c r="B28" s="2" t="s">
        <v>9</v>
      </c>
      <c r="C28" s="14">
        <f>COUNT(G28:Z28)</f>
        <v>4</v>
      </c>
      <c r="D28" s="14">
        <f>COUNTIF(G28:Z28,1)</f>
        <v>0</v>
      </c>
      <c r="E28" s="14">
        <f>COUNTIF(G28:Z28,2)</f>
        <v>0</v>
      </c>
      <c r="F28" s="14">
        <f>COUNTIF(G28:Z28,3)</f>
        <v>0</v>
      </c>
      <c r="G28" s="14"/>
      <c r="H28" s="14"/>
      <c r="I28" s="14"/>
      <c r="J28" s="3"/>
      <c r="K28" s="3"/>
      <c r="L28" s="3"/>
      <c r="M28" s="3"/>
      <c r="N28" s="3"/>
      <c r="O28" s="3"/>
      <c r="P28" s="3"/>
      <c r="Q28" s="3">
        <v>7</v>
      </c>
      <c r="R28" s="3">
        <v>4</v>
      </c>
      <c r="S28" s="3">
        <v>11</v>
      </c>
      <c r="T28" s="3">
        <v>5</v>
      </c>
      <c r="U28" s="3"/>
      <c r="V28" s="3"/>
      <c r="W28" s="3"/>
      <c r="X28" s="3"/>
      <c r="Y28" s="3"/>
      <c r="Z28" s="3"/>
      <c r="AA28" s="2"/>
      <c r="AC28" s="7">
        <f>SUM(G28:Z28)</f>
        <v>27</v>
      </c>
      <c r="AD28" s="8">
        <f>SUM((AC28)/(C28))</f>
        <v>6.75</v>
      </c>
    </row>
    <row r="29" spans="1:30" ht="12.75">
      <c r="A29" s="2" t="s">
        <v>87</v>
      </c>
      <c r="B29" s="2" t="s">
        <v>5</v>
      </c>
      <c r="C29" s="14">
        <f>COUNT(G29:Z29)</f>
        <v>1</v>
      </c>
      <c r="D29" s="14">
        <f>COUNTIF(G29:Z29,1)</f>
        <v>0</v>
      </c>
      <c r="E29" s="14">
        <f>COUNTIF(G29:Z29,2)</f>
        <v>0</v>
      </c>
      <c r="F29" s="14">
        <f>COUNTIF(G29:Z29,3)</f>
        <v>0</v>
      </c>
      <c r="G29" s="14"/>
      <c r="H29" s="14"/>
      <c r="I29" s="14"/>
      <c r="J29" s="3"/>
      <c r="K29" s="3"/>
      <c r="L29" s="3"/>
      <c r="M29" s="3"/>
      <c r="N29" s="3"/>
      <c r="O29" s="3"/>
      <c r="P29" s="3">
        <v>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C29" s="7">
        <f>SUM(G29:Z29)</f>
        <v>7</v>
      </c>
      <c r="AD29" s="8">
        <f>SUM((AC29)/(C29))</f>
        <v>7</v>
      </c>
    </row>
    <row r="30" spans="1:30" ht="12.75">
      <c r="A30" s="2" t="s">
        <v>96</v>
      </c>
      <c r="B30" s="2" t="s">
        <v>31</v>
      </c>
      <c r="C30" s="14">
        <f>COUNT(G30:Z30)</f>
        <v>2</v>
      </c>
      <c r="D30" s="14">
        <f>COUNTIF(G30:Z30,1)</f>
        <v>0</v>
      </c>
      <c r="E30" s="14">
        <f>COUNTIF(G30:Z30,2)</f>
        <v>0</v>
      </c>
      <c r="F30" s="14">
        <f>COUNTIF(G30:Z30,3)</f>
        <v>0</v>
      </c>
      <c r="G30" s="14"/>
      <c r="H30" s="14"/>
      <c r="I30" s="14"/>
      <c r="J30" s="3"/>
      <c r="K30" s="3"/>
      <c r="L30" s="3"/>
      <c r="M30" s="3"/>
      <c r="N30" s="3">
        <v>6</v>
      </c>
      <c r="O30" s="3">
        <v>8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C30" s="7">
        <f>SUM(G30:Z30)</f>
        <v>14</v>
      </c>
      <c r="AD30" s="8">
        <f>SUM((AC30)/(C30))</f>
        <v>7</v>
      </c>
    </row>
    <row r="31" spans="1:30" ht="12.75">
      <c r="A31" s="2" t="s">
        <v>51</v>
      </c>
      <c r="B31" s="2" t="s">
        <v>15</v>
      </c>
      <c r="C31" s="14">
        <f>COUNT(G31:Z31)</f>
        <v>1</v>
      </c>
      <c r="D31" s="14">
        <f>COUNTIF(G31:Z31,1)</f>
        <v>0</v>
      </c>
      <c r="E31" s="14">
        <f>COUNTIF(G31:Z31,2)</f>
        <v>0</v>
      </c>
      <c r="F31" s="14">
        <f>COUNTIF(G31:Z31,3)</f>
        <v>0</v>
      </c>
      <c r="G31" s="14"/>
      <c r="H31" s="14"/>
      <c r="I31" s="1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>
        <v>8</v>
      </c>
      <c r="Y31" s="3"/>
      <c r="Z31" s="3"/>
      <c r="AA31" s="2"/>
      <c r="AC31" s="7">
        <f>SUM(G31:Z31)</f>
        <v>8</v>
      </c>
      <c r="AD31" s="8">
        <f>SUM((AC31)/(C31))</f>
        <v>8</v>
      </c>
    </row>
    <row r="32" spans="1:30" ht="12.75">
      <c r="A32" s="2" t="s">
        <v>52</v>
      </c>
      <c r="B32" s="2" t="s">
        <v>53</v>
      </c>
      <c r="C32" s="14">
        <f>COUNT(G32:Z32)</f>
        <v>2</v>
      </c>
      <c r="D32" s="14">
        <f>COUNTIF(G32:Z32,1)</f>
        <v>0</v>
      </c>
      <c r="E32" s="14">
        <f>COUNTIF(G32:Z32,2)</f>
        <v>0</v>
      </c>
      <c r="F32" s="14">
        <f>COUNTIF(G32:Z32,3)</f>
        <v>0</v>
      </c>
      <c r="G32" s="14"/>
      <c r="H32" s="14"/>
      <c r="I32" s="1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>
        <v>9</v>
      </c>
      <c r="Y32" s="3">
        <v>7</v>
      </c>
      <c r="Z32" s="3"/>
      <c r="AA32" s="2"/>
      <c r="AC32" s="7">
        <f>SUM(G32:Z32)</f>
        <v>16</v>
      </c>
      <c r="AD32" s="8">
        <f>SUM((AC32)/(C32))</f>
        <v>8</v>
      </c>
    </row>
    <row r="33" spans="1:30" ht="12.75">
      <c r="A33" s="2" t="s">
        <v>88</v>
      </c>
      <c r="B33" s="2" t="s">
        <v>5</v>
      </c>
      <c r="C33" s="14">
        <f>COUNT(G33:Z33)</f>
        <v>1</v>
      </c>
      <c r="D33" s="14">
        <f>COUNTIF(G33:Z33,1)</f>
        <v>0</v>
      </c>
      <c r="E33" s="14">
        <f>COUNTIF(G33:Z33,2)</f>
        <v>0</v>
      </c>
      <c r="F33" s="14">
        <f>COUNTIF(G33:Z33,3)</f>
        <v>0</v>
      </c>
      <c r="G33" s="14"/>
      <c r="H33" s="14"/>
      <c r="I33" s="14"/>
      <c r="J33" s="3"/>
      <c r="K33" s="3"/>
      <c r="L33" s="3"/>
      <c r="M33" s="3"/>
      <c r="N33" s="3"/>
      <c r="O33" s="3"/>
      <c r="P33" s="3">
        <v>9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C33" s="7">
        <f>SUM(G33:Z33)</f>
        <v>9</v>
      </c>
      <c r="AD33" s="8">
        <f>SUM((AC33)/(C33))</f>
        <v>9</v>
      </c>
    </row>
    <row r="34" spans="1:30" ht="12.75">
      <c r="A34" s="2" t="s">
        <v>65</v>
      </c>
      <c r="B34" s="2" t="s">
        <v>15</v>
      </c>
      <c r="C34" s="14">
        <f>COUNT(G34:Z34)</f>
        <v>1</v>
      </c>
      <c r="D34" s="14">
        <f>COUNTIF(G34:Z34,1)</f>
        <v>0</v>
      </c>
      <c r="E34" s="14">
        <f>COUNTIF(G34:Z34,2)</f>
        <v>0</v>
      </c>
      <c r="F34" s="14">
        <f>COUNTIF(G34:Z34,3)</f>
        <v>0</v>
      </c>
      <c r="G34" s="14"/>
      <c r="H34" s="14"/>
      <c r="I34" s="1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v>9</v>
      </c>
      <c r="AA34" s="2"/>
      <c r="AC34" s="7">
        <f>SUM(G34:Z34)</f>
        <v>9</v>
      </c>
      <c r="AD34" s="8">
        <f>SUM((AC34)/(C34))</f>
        <v>9</v>
      </c>
    </row>
    <row r="35" spans="1:30" ht="12.75">
      <c r="A35" s="2" t="s">
        <v>117</v>
      </c>
      <c r="B35" s="2" t="s">
        <v>84</v>
      </c>
      <c r="C35" s="14">
        <f>COUNT(G35:Z35)</f>
        <v>1</v>
      </c>
      <c r="D35" s="14">
        <f>COUNTIF(G35:Z35,1)</f>
        <v>0</v>
      </c>
      <c r="E35" s="14">
        <f>COUNTIF(G35:Z35,2)</f>
        <v>0</v>
      </c>
      <c r="F35" s="14">
        <f>COUNTIF(G35:Z35,3)</f>
        <v>0</v>
      </c>
      <c r="G35" s="14"/>
      <c r="H35" s="14"/>
      <c r="I35" s="14">
        <v>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C35" s="7">
        <f>SUM(G35:Z35)</f>
        <v>9</v>
      </c>
      <c r="AD35" s="8">
        <f>SUM((AC35)/(C35))</f>
        <v>9</v>
      </c>
    </row>
    <row r="36" spans="1:30" ht="12.75">
      <c r="A36" s="2" t="s">
        <v>125</v>
      </c>
      <c r="B36" s="2" t="s">
        <v>3</v>
      </c>
      <c r="C36" s="14">
        <f>COUNT(G36:Z36)</f>
        <v>1</v>
      </c>
      <c r="D36" s="14">
        <f>COUNTIF(G36:Z36,1)</f>
        <v>0</v>
      </c>
      <c r="E36" s="14">
        <f>COUNTIF(G36:Z36,2)</f>
        <v>0</v>
      </c>
      <c r="F36" s="14">
        <f>COUNTIF(G36:Z36,3)</f>
        <v>0</v>
      </c>
      <c r="G36" s="14">
        <v>9</v>
      </c>
      <c r="H36" s="14"/>
      <c r="I36" s="1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C36" s="7">
        <f>SUM(G36:Z36)</f>
        <v>9</v>
      </c>
      <c r="AD36" s="8">
        <f>SUM((AC36)/(C36))</f>
        <v>9</v>
      </c>
    </row>
    <row r="37" spans="1:30" ht="12.75">
      <c r="A37" s="2" t="s">
        <v>76</v>
      </c>
      <c r="B37" s="2" t="s">
        <v>15</v>
      </c>
      <c r="C37" s="14">
        <f>COUNT(G37:Z37)</f>
        <v>2</v>
      </c>
      <c r="D37" s="14">
        <f>COUNTIF(G37:Z37,1)</f>
        <v>0</v>
      </c>
      <c r="E37" s="14">
        <f>COUNTIF(G37:Z37,2)</f>
        <v>0</v>
      </c>
      <c r="F37" s="14">
        <f>COUNTIF(G37:Z37,3)</f>
        <v>0</v>
      </c>
      <c r="G37" s="14"/>
      <c r="H37" s="14"/>
      <c r="I37" s="14"/>
      <c r="J37" s="3"/>
      <c r="K37" s="3">
        <v>6</v>
      </c>
      <c r="L37" s="3"/>
      <c r="M37" s="3"/>
      <c r="N37" s="3"/>
      <c r="O37" s="3"/>
      <c r="P37" s="3"/>
      <c r="Q37" s="3">
        <v>13</v>
      </c>
      <c r="R37" s="3"/>
      <c r="S37" s="5"/>
      <c r="T37" s="5"/>
      <c r="U37" s="3"/>
      <c r="V37" s="3"/>
      <c r="W37" s="3"/>
      <c r="X37" s="3"/>
      <c r="Y37" s="3"/>
      <c r="Z37" s="3"/>
      <c r="AA37" s="2"/>
      <c r="AC37" s="7">
        <f>SUM(G37:Z37)</f>
        <v>19</v>
      </c>
      <c r="AD37" s="8">
        <f>SUM((AC37)/(C37))</f>
        <v>9.5</v>
      </c>
    </row>
    <row r="38" spans="1:30" ht="12.75">
      <c r="A38" s="2" t="s">
        <v>40</v>
      </c>
      <c r="B38" s="2" t="s">
        <v>5</v>
      </c>
      <c r="C38" s="14">
        <f>COUNT(G38:Z38)</f>
        <v>2</v>
      </c>
      <c r="D38" s="14">
        <f>COUNTIF(G38:Z38,1)</f>
        <v>0</v>
      </c>
      <c r="E38" s="14">
        <f>COUNTIF(G38:Z38,2)</f>
        <v>0</v>
      </c>
      <c r="F38" s="14">
        <f>COUNTIF(G38:Z38,3)</f>
        <v>0</v>
      </c>
      <c r="G38" s="14"/>
      <c r="H38" s="14"/>
      <c r="I38" s="1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>
        <v>13</v>
      </c>
      <c r="V38" s="3">
        <v>6</v>
      </c>
      <c r="W38" s="3"/>
      <c r="X38" s="3"/>
      <c r="Y38" s="3"/>
      <c r="Z38" s="3"/>
      <c r="AA38" s="2"/>
      <c r="AC38" s="7">
        <f>SUM(G38:Z38)</f>
        <v>19</v>
      </c>
      <c r="AD38" s="8">
        <f>SUM((AC38)/(C38))</f>
        <v>9.5</v>
      </c>
    </row>
    <row r="39" spans="1:30" ht="12.75">
      <c r="A39" s="2" t="s">
        <v>38</v>
      </c>
      <c r="B39" s="2" t="s">
        <v>35</v>
      </c>
      <c r="C39" s="14">
        <f>COUNT(G39:Z39)</f>
        <v>3</v>
      </c>
      <c r="D39" s="14">
        <f>COUNTIF(G39:Z39,1)</f>
        <v>0</v>
      </c>
      <c r="E39" s="14">
        <f>COUNTIF(G39:Z39,2)</f>
        <v>0</v>
      </c>
      <c r="F39" s="14">
        <f>COUNTIF(G39:Z39,3)</f>
        <v>0</v>
      </c>
      <c r="G39" s="14"/>
      <c r="H39" s="14"/>
      <c r="I39" s="1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>
        <v>6</v>
      </c>
      <c r="V39" s="3">
        <v>11</v>
      </c>
      <c r="W39" s="3">
        <v>12</v>
      </c>
      <c r="X39" s="3"/>
      <c r="Y39" s="3"/>
      <c r="Z39" s="3"/>
      <c r="AA39" s="2"/>
      <c r="AC39" s="7">
        <f>SUM(G39:Z39)</f>
        <v>29</v>
      </c>
      <c r="AD39" s="8">
        <f>SUM((AC39)/(C39))</f>
        <v>9.666666666666666</v>
      </c>
    </row>
    <row r="40" spans="1:30" ht="12.75">
      <c r="A40" s="2" t="s">
        <v>17</v>
      </c>
      <c r="B40" s="2" t="s">
        <v>9</v>
      </c>
      <c r="C40" s="14">
        <f>COUNT(G40:Z40)</f>
        <v>4</v>
      </c>
      <c r="D40" s="14">
        <f>COUNTIF(G40:Z40,1)</f>
        <v>0</v>
      </c>
      <c r="E40" s="14">
        <f>COUNTIF(G40:Z40,2)</f>
        <v>0</v>
      </c>
      <c r="F40" s="14">
        <f>COUNTIF(G40:Z40,3)</f>
        <v>0</v>
      </c>
      <c r="G40" s="14"/>
      <c r="H40" s="14"/>
      <c r="I40" s="14"/>
      <c r="J40" s="3"/>
      <c r="K40" s="3"/>
      <c r="L40" s="3"/>
      <c r="M40" s="3"/>
      <c r="N40" s="3"/>
      <c r="O40" s="3"/>
      <c r="P40" s="3"/>
      <c r="Q40" s="3"/>
      <c r="R40" s="3">
        <v>9</v>
      </c>
      <c r="S40" s="3">
        <v>13</v>
      </c>
      <c r="T40" s="3">
        <v>13</v>
      </c>
      <c r="U40" s="3">
        <v>4</v>
      </c>
      <c r="V40" s="3"/>
      <c r="W40" s="3"/>
      <c r="X40" s="3"/>
      <c r="Y40" s="3"/>
      <c r="Z40" s="3"/>
      <c r="AA40" s="2"/>
      <c r="AC40" s="7">
        <f>SUM(G40:Z40)</f>
        <v>39</v>
      </c>
      <c r="AD40" s="8">
        <f>SUM((AC40)/(C40))</f>
        <v>9.75</v>
      </c>
    </row>
    <row r="41" spans="1:30" ht="12.75">
      <c r="A41" s="2" t="s">
        <v>14</v>
      </c>
      <c r="B41" s="2" t="s">
        <v>15</v>
      </c>
      <c r="C41" s="14">
        <f>COUNT(G41:Z41)</f>
        <v>5</v>
      </c>
      <c r="D41" s="14">
        <f>COUNTIF(G41:Z41,1)</f>
        <v>0</v>
      </c>
      <c r="E41" s="14">
        <f>COUNTIF(G41:Z41,2)</f>
        <v>0</v>
      </c>
      <c r="F41" s="14">
        <f>COUNTIF(G41:Z41,3)</f>
        <v>0</v>
      </c>
      <c r="G41" s="14"/>
      <c r="H41" s="14"/>
      <c r="I41" s="14"/>
      <c r="J41" s="3"/>
      <c r="K41" s="3"/>
      <c r="L41" s="3"/>
      <c r="M41" s="3"/>
      <c r="N41" s="3"/>
      <c r="O41" s="3"/>
      <c r="P41" s="3"/>
      <c r="Q41" s="3"/>
      <c r="R41" s="3">
        <v>7</v>
      </c>
      <c r="S41" s="3"/>
      <c r="T41" s="3">
        <v>10</v>
      </c>
      <c r="U41" s="3">
        <v>17</v>
      </c>
      <c r="V41" s="3"/>
      <c r="W41" s="3"/>
      <c r="X41" s="3">
        <v>6</v>
      </c>
      <c r="Y41" s="3">
        <v>9</v>
      </c>
      <c r="Z41" s="3"/>
      <c r="AA41" s="2"/>
      <c r="AC41" s="7">
        <f>SUM(G41:Z41)</f>
        <v>49</v>
      </c>
      <c r="AD41" s="8">
        <f>SUM((AC41)/(C41))</f>
        <v>9.8</v>
      </c>
    </row>
    <row r="42" spans="1:30" ht="12.75">
      <c r="A42" s="2" t="s">
        <v>95</v>
      </c>
      <c r="B42" s="2" t="s">
        <v>5</v>
      </c>
      <c r="C42" s="14">
        <f>COUNT(G42:Z42)</f>
        <v>4</v>
      </c>
      <c r="D42" s="14">
        <f>COUNTIF(G42:Z42,1)</f>
        <v>0</v>
      </c>
      <c r="E42" s="14">
        <f>COUNTIF(G42:Z42,2)</f>
        <v>0</v>
      </c>
      <c r="F42" s="14">
        <f>COUNTIF(G42:Z42,3)</f>
        <v>0</v>
      </c>
      <c r="G42" s="14"/>
      <c r="H42" s="14"/>
      <c r="I42" s="14"/>
      <c r="J42" s="3">
        <v>11</v>
      </c>
      <c r="K42" s="3"/>
      <c r="L42" s="3"/>
      <c r="M42" s="3">
        <v>13</v>
      </c>
      <c r="N42" s="3">
        <v>11</v>
      </c>
      <c r="O42" s="3">
        <v>5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  <c r="AC42" s="7">
        <f>SUM(G42:Z42)</f>
        <v>40</v>
      </c>
      <c r="AD42" s="8">
        <f>SUM((AC42)/(C42))</f>
        <v>10</v>
      </c>
    </row>
    <row r="43" spans="1:30" ht="12.75">
      <c r="A43" s="2" t="s">
        <v>59</v>
      </c>
      <c r="B43" s="2" t="s">
        <v>60</v>
      </c>
      <c r="C43" s="14">
        <f>COUNT(G43:Z43)</f>
        <v>1</v>
      </c>
      <c r="D43" s="14">
        <f>COUNTIF(G43:Z43,1)</f>
        <v>0</v>
      </c>
      <c r="E43" s="14">
        <f>COUNTIF(G43:Z43,2)</f>
        <v>0</v>
      </c>
      <c r="F43" s="14">
        <f>COUNTIF(G43:Z43,3)</f>
        <v>0</v>
      </c>
      <c r="G43" s="14"/>
      <c r="H43" s="14"/>
      <c r="I43" s="1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>
        <v>10</v>
      </c>
      <c r="Z43" s="3"/>
      <c r="AA43" s="2"/>
      <c r="AC43" s="7">
        <f>SUM(G43:Z43)</f>
        <v>10</v>
      </c>
      <c r="AD43" s="8">
        <f>SUM((AC43)/(C43))</f>
        <v>10</v>
      </c>
    </row>
    <row r="44" spans="1:30" ht="12.75">
      <c r="A44" s="2" t="s">
        <v>104</v>
      </c>
      <c r="B44" s="2" t="s">
        <v>3</v>
      </c>
      <c r="C44" s="14">
        <f>COUNT(G44:Z44)</f>
        <v>6</v>
      </c>
      <c r="D44" s="14">
        <f>COUNTIF(G44:Z44,1)</f>
        <v>0</v>
      </c>
      <c r="E44" s="14">
        <f>COUNTIF(G44:Z44,2)</f>
        <v>0</v>
      </c>
      <c r="F44" s="14">
        <f>COUNTIF(G44:Z44,3)</f>
        <v>0</v>
      </c>
      <c r="G44" s="14">
        <v>4</v>
      </c>
      <c r="H44" s="14">
        <v>5</v>
      </c>
      <c r="I44" s="14"/>
      <c r="J44" s="3">
        <v>8</v>
      </c>
      <c r="K44" s="3">
        <v>12</v>
      </c>
      <c r="L44" s="3">
        <v>13</v>
      </c>
      <c r="M44" s="3">
        <v>19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2"/>
      <c r="AC44" s="7">
        <f>SUM(G44:Z44)</f>
        <v>61</v>
      </c>
      <c r="AD44" s="8">
        <f>SUM((AC44)/(C44))</f>
        <v>10.166666666666666</v>
      </c>
    </row>
    <row r="45" spans="1:30" ht="12.75">
      <c r="A45" s="2" t="s">
        <v>36</v>
      </c>
      <c r="B45" s="2" t="s">
        <v>35</v>
      </c>
      <c r="C45" s="14">
        <f>COUNT(G45:Z45)</f>
        <v>3</v>
      </c>
      <c r="D45" s="14">
        <f>COUNTIF(G45:Z45,1)</f>
        <v>0</v>
      </c>
      <c r="E45" s="14">
        <f>COUNTIF(G45:Z45,2)</f>
        <v>0</v>
      </c>
      <c r="F45" s="14">
        <f>COUNTIF(G45:Z45,3)</f>
        <v>0</v>
      </c>
      <c r="G45" s="14"/>
      <c r="H45" s="14"/>
      <c r="I45" s="14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17</v>
      </c>
      <c r="U45" s="3" t="s">
        <v>74</v>
      </c>
      <c r="V45" s="3" t="s">
        <v>74</v>
      </c>
      <c r="W45" s="3">
        <v>4</v>
      </c>
      <c r="X45" s="3">
        <v>10</v>
      </c>
      <c r="Y45" s="3"/>
      <c r="Z45" s="3"/>
      <c r="AA45" s="2"/>
      <c r="AC45" s="7">
        <f>SUM(G45:Z45)</f>
        <v>31</v>
      </c>
      <c r="AD45" s="8">
        <f>SUM((AC45)/(C45))</f>
        <v>10.333333333333334</v>
      </c>
    </row>
    <row r="46" spans="1:30" ht="12.75">
      <c r="A46" s="2" t="s">
        <v>107</v>
      </c>
      <c r="B46" s="2" t="s">
        <v>15</v>
      </c>
      <c r="C46" s="14">
        <f>COUNT(G46:Z46)</f>
        <v>3</v>
      </c>
      <c r="D46" s="14">
        <f>COUNTIF(G46:Z46,1)</f>
        <v>0</v>
      </c>
      <c r="E46" s="14">
        <f>COUNTIF(G46:Z46,2)</f>
        <v>0</v>
      </c>
      <c r="F46" s="14">
        <f>COUNTIF(G46:Z46,3)</f>
        <v>0</v>
      </c>
      <c r="G46" s="14"/>
      <c r="H46" s="14"/>
      <c r="I46" s="14">
        <v>8</v>
      </c>
      <c r="J46" s="3"/>
      <c r="K46" s="3">
        <v>5</v>
      </c>
      <c r="L46" s="3">
        <v>19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2"/>
      <c r="AC46" s="7">
        <f>SUM(G46:Z46)</f>
        <v>32</v>
      </c>
      <c r="AD46" s="8">
        <f>SUM((AC46)/(C46))</f>
        <v>10.666666666666666</v>
      </c>
    </row>
    <row r="47" spans="1:30" ht="12.75">
      <c r="A47" s="2" t="s">
        <v>66</v>
      </c>
      <c r="B47" s="2" t="s">
        <v>67</v>
      </c>
      <c r="C47" s="14">
        <f>COUNT(G47:Z47)</f>
        <v>1</v>
      </c>
      <c r="D47" s="14">
        <f>COUNTIF(G47:Z47,1)</f>
        <v>0</v>
      </c>
      <c r="E47" s="14">
        <f>COUNTIF(G47:Z47,2)</f>
        <v>0</v>
      </c>
      <c r="F47" s="14">
        <f>COUNTIF(G47:Z47,3)</f>
        <v>0</v>
      </c>
      <c r="G47" s="14"/>
      <c r="H47" s="14"/>
      <c r="I47" s="1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v>11</v>
      </c>
      <c r="AA47" s="2"/>
      <c r="AC47" s="7">
        <f>SUM(G47:Z47)</f>
        <v>11</v>
      </c>
      <c r="AD47" s="8">
        <f>SUM((AC47)/(C47))</f>
        <v>11</v>
      </c>
    </row>
    <row r="48" spans="1:30" ht="12.75">
      <c r="A48" s="2" t="s">
        <v>46</v>
      </c>
      <c r="B48" s="2" t="s">
        <v>47</v>
      </c>
      <c r="C48" s="14">
        <f>COUNT(G48:Z48)</f>
        <v>1</v>
      </c>
      <c r="D48" s="14">
        <f>COUNTIF(G48:Z48,1)</f>
        <v>0</v>
      </c>
      <c r="E48" s="14">
        <f>COUNTIF(G48:Z48,2)</f>
        <v>0</v>
      </c>
      <c r="F48" s="14">
        <f>COUNTIF(G48:Z48,3)</f>
        <v>0</v>
      </c>
      <c r="G48" s="14"/>
      <c r="H48" s="14"/>
      <c r="I48" s="1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>
        <v>11</v>
      </c>
      <c r="X48" s="3"/>
      <c r="Y48" s="3"/>
      <c r="Z48" s="3"/>
      <c r="AA48" s="2"/>
      <c r="AC48" s="7">
        <f>SUM(G48:Z48)</f>
        <v>11</v>
      </c>
      <c r="AD48" s="8">
        <f>SUM((AC48)/(C48))</f>
        <v>11</v>
      </c>
    </row>
    <row r="49" spans="1:30" ht="12.75">
      <c r="A49" s="2" t="s">
        <v>18</v>
      </c>
      <c r="B49" s="2" t="s">
        <v>15</v>
      </c>
      <c r="C49" s="14">
        <f>COUNT(G49:Z49)</f>
        <v>3</v>
      </c>
      <c r="D49" s="14">
        <f>COUNTIF(G49:Z49,1)</f>
        <v>0</v>
      </c>
      <c r="E49" s="14">
        <f>COUNTIF(G49:Z49,2)</f>
        <v>0</v>
      </c>
      <c r="F49" s="14">
        <f>COUNTIF(G49:Z49,3)</f>
        <v>0</v>
      </c>
      <c r="G49" s="14"/>
      <c r="H49" s="14"/>
      <c r="I49" s="14"/>
      <c r="J49" s="3"/>
      <c r="K49" s="3"/>
      <c r="L49" s="3"/>
      <c r="M49" s="3"/>
      <c r="N49" s="3"/>
      <c r="O49" s="3"/>
      <c r="P49" s="3"/>
      <c r="Q49" s="3">
        <v>12</v>
      </c>
      <c r="R49" s="3">
        <v>12</v>
      </c>
      <c r="S49" s="3">
        <v>9</v>
      </c>
      <c r="T49" s="3"/>
      <c r="U49" s="3"/>
      <c r="V49" s="3"/>
      <c r="W49" s="3"/>
      <c r="X49" s="3"/>
      <c r="Y49" s="3"/>
      <c r="Z49" s="3"/>
      <c r="AA49" s="2"/>
      <c r="AC49" s="7">
        <f>SUM(G49:Z49)</f>
        <v>33</v>
      </c>
      <c r="AD49" s="8">
        <f>SUM((AC49)/(C49))</f>
        <v>11</v>
      </c>
    </row>
    <row r="50" spans="1:30" ht="12.75">
      <c r="A50" s="2" t="s">
        <v>81</v>
      </c>
      <c r="B50" s="2" t="s">
        <v>15</v>
      </c>
      <c r="C50" s="14">
        <f>COUNT(G50:Z50)</f>
        <v>3</v>
      </c>
      <c r="D50" s="14">
        <f>COUNTIF(G50:Z50,1)</f>
        <v>0</v>
      </c>
      <c r="E50" s="14">
        <f>COUNTIF(G50:Z50,2)</f>
        <v>0</v>
      </c>
      <c r="F50" s="14">
        <f>COUNTIF(G50:Z50,3)</f>
        <v>0</v>
      </c>
      <c r="G50" s="14"/>
      <c r="H50" s="14"/>
      <c r="I50" s="14"/>
      <c r="J50" s="3"/>
      <c r="K50" s="3"/>
      <c r="L50" s="3"/>
      <c r="M50" s="3"/>
      <c r="N50" s="3"/>
      <c r="O50" s="3"/>
      <c r="P50" s="3"/>
      <c r="Q50" s="3">
        <v>18</v>
      </c>
      <c r="R50" s="3">
        <v>10</v>
      </c>
      <c r="S50" s="3">
        <v>5</v>
      </c>
      <c r="T50" s="3"/>
      <c r="U50" s="3"/>
      <c r="V50" s="3"/>
      <c r="W50" s="3"/>
      <c r="X50" s="3"/>
      <c r="Y50" s="3"/>
      <c r="Z50" s="3"/>
      <c r="AA50" s="2"/>
      <c r="AC50" s="7">
        <f>SUM(G50:Z50)</f>
        <v>33</v>
      </c>
      <c r="AD50" s="8">
        <f>SUM((AC50)/(C50))</f>
        <v>11</v>
      </c>
    </row>
    <row r="51" spans="1:30" ht="12.75">
      <c r="A51" s="2" t="s">
        <v>55</v>
      </c>
      <c r="B51" s="2" t="s">
        <v>84</v>
      </c>
      <c r="C51" s="14">
        <f>COUNT(G51:Z51)</f>
        <v>1</v>
      </c>
      <c r="D51" s="14">
        <f>COUNTIF(G51:Z51,1)</f>
        <v>0</v>
      </c>
      <c r="E51" s="14">
        <f>COUNTIF(G51:Z51,2)</f>
        <v>0</v>
      </c>
      <c r="F51" s="14">
        <f>COUNTIF(G51:Z51,3)</f>
        <v>0</v>
      </c>
      <c r="G51" s="14"/>
      <c r="H51" s="14"/>
      <c r="I51" s="1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>
        <v>12</v>
      </c>
      <c r="Y51" s="3"/>
      <c r="Z51" s="3"/>
      <c r="AA51" s="2"/>
      <c r="AC51" s="7">
        <f>SUM(G51:Z51)</f>
        <v>12</v>
      </c>
      <c r="AD51" s="8">
        <f>SUM((AC51)/(C51))</f>
        <v>12</v>
      </c>
    </row>
    <row r="52" spans="1:30" ht="12.75">
      <c r="A52" s="2" t="s">
        <v>33</v>
      </c>
      <c r="B52" s="2" t="s">
        <v>9</v>
      </c>
      <c r="C52" s="14">
        <f>COUNT(G52:Z52)</f>
        <v>1</v>
      </c>
      <c r="D52" s="14">
        <f>COUNTIF(G52:Z52,1)</f>
        <v>0</v>
      </c>
      <c r="E52" s="14">
        <f>COUNTIF(G52:Z52,2)</f>
        <v>0</v>
      </c>
      <c r="F52" s="14">
        <f>COUNTIF(G52:Z52,3)</f>
        <v>0</v>
      </c>
      <c r="G52" s="14"/>
      <c r="H52" s="14"/>
      <c r="I52" s="14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12</v>
      </c>
      <c r="U52" s="3"/>
      <c r="V52" s="3"/>
      <c r="W52" s="3"/>
      <c r="X52" s="3"/>
      <c r="Y52" s="3"/>
      <c r="Z52" s="3"/>
      <c r="AA52" s="2"/>
      <c r="AC52" s="7">
        <f>SUM(G52:Z52)</f>
        <v>12</v>
      </c>
      <c r="AD52" s="8">
        <f>SUM((AC52)/(C52))</f>
        <v>12</v>
      </c>
    </row>
    <row r="53" spans="1:30" ht="12.75">
      <c r="A53" s="2" t="s">
        <v>61</v>
      </c>
      <c r="B53" s="2" t="s">
        <v>62</v>
      </c>
      <c r="C53" s="14">
        <f>COUNT(G53:Z53)</f>
        <v>1</v>
      </c>
      <c r="D53" s="14">
        <f>COUNTIF(G53:Z53,1)</f>
        <v>0</v>
      </c>
      <c r="E53" s="14">
        <f>COUNTIF(G53:Z53,2)</f>
        <v>0</v>
      </c>
      <c r="F53" s="14">
        <f>COUNTIF(G53:Z53,3)</f>
        <v>0</v>
      </c>
      <c r="G53" s="14"/>
      <c r="H53" s="14"/>
      <c r="I53" s="1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>
        <v>12</v>
      </c>
      <c r="Z53" s="3"/>
      <c r="AA53" s="2"/>
      <c r="AC53" s="7">
        <f>SUM(G53:Z53)</f>
        <v>12</v>
      </c>
      <c r="AD53" s="8">
        <f>SUM((AC53)/(C53))</f>
        <v>12</v>
      </c>
    </row>
    <row r="54" spans="1:30" ht="12.75">
      <c r="A54" s="2" t="s">
        <v>68</v>
      </c>
      <c r="B54" s="2" t="s">
        <v>5</v>
      </c>
      <c r="C54" s="14">
        <f>COUNT(G54:Z54)</f>
        <v>1</v>
      </c>
      <c r="D54" s="14">
        <f>COUNTIF(G54:Z54,1)</f>
        <v>0</v>
      </c>
      <c r="E54" s="14">
        <f>COUNTIF(G54:Z54,2)</f>
        <v>0</v>
      </c>
      <c r="F54" s="14">
        <f>COUNTIF(G54:Z54,3)</f>
        <v>0</v>
      </c>
      <c r="G54" s="14"/>
      <c r="H54" s="14"/>
      <c r="I54" s="1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v>12</v>
      </c>
      <c r="AA54" s="2"/>
      <c r="AC54" s="7">
        <f>SUM(G54:Z54)</f>
        <v>12</v>
      </c>
      <c r="AD54" s="8">
        <f>SUM((AC54)/(C54))</f>
        <v>12</v>
      </c>
    </row>
    <row r="55" spans="1:30" ht="12.75">
      <c r="A55" s="2" t="s">
        <v>126</v>
      </c>
      <c r="B55" s="2" t="s">
        <v>11</v>
      </c>
      <c r="C55" s="14">
        <f>COUNT(G55:Z55)</f>
        <v>1</v>
      </c>
      <c r="D55" s="14">
        <f>COUNTIF(G55:Z55,1)</f>
        <v>0</v>
      </c>
      <c r="E55" s="14">
        <f>COUNTIF(G55:Z55,2)</f>
        <v>0</v>
      </c>
      <c r="F55" s="14">
        <f>COUNTIF(G55:Z55,3)</f>
        <v>0</v>
      </c>
      <c r="G55" s="14">
        <v>12</v>
      </c>
      <c r="H55" s="14"/>
      <c r="I55" s="1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2"/>
      <c r="AC55" s="7">
        <f>SUM(G55:Z55)</f>
        <v>12</v>
      </c>
      <c r="AD55" s="8">
        <f>SUM((AC55)/(C55))</f>
        <v>12</v>
      </c>
    </row>
    <row r="56" spans="1:30" ht="12.75">
      <c r="A56" s="2" t="s">
        <v>37</v>
      </c>
      <c r="B56" s="2" t="s">
        <v>84</v>
      </c>
      <c r="C56" s="14">
        <f>COUNT(G56:Z56)</f>
        <v>9</v>
      </c>
      <c r="D56" s="14">
        <f>COUNTIF(G56:Z56,1)</f>
        <v>0</v>
      </c>
      <c r="E56" s="14">
        <f>COUNTIF(G56:Z56,2)</f>
        <v>0</v>
      </c>
      <c r="F56" s="14">
        <f>COUNTIF(G56:Z56,3)</f>
        <v>0</v>
      </c>
      <c r="G56" s="14">
        <v>18</v>
      </c>
      <c r="H56" s="14">
        <v>17</v>
      </c>
      <c r="I56" s="14"/>
      <c r="J56" s="3">
        <v>17</v>
      </c>
      <c r="K56" s="3"/>
      <c r="L56" s="3"/>
      <c r="M56" s="3"/>
      <c r="N56" s="3"/>
      <c r="O56" s="3"/>
      <c r="P56" s="3"/>
      <c r="Q56" s="3"/>
      <c r="R56" s="3"/>
      <c r="S56" s="3"/>
      <c r="T56" s="3">
        <v>18</v>
      </c>
      <c r="U56" s="3">
        <v>16</v>
      </c>
      <c r="V56" s="3">
        <v>5</v>
      </c>
      <c r="W56" s="3">
        <v>6</v>
      </c>
      <c r="X56" s="3">
        <v>5</v>
      </c>
      <c r="Y56" s="3"/>
      <c r="Z56" s="3">
        <v>7</v>
      </c>
      <c r="AA56" s="2"/>
      <c r="AC56" s="7">
        <f>SUM(G56:Z56)</f>
        <v>109</v>
      </c>
      <c r="AD56" s="8">
        <f>SUM((AC56)/(C56))</f>
        <v>12.11111111111111</v>
      </c>
    </row>
    <row r="57" spans="1:30" ht="12.75">
      <c r="A57" s="2" t="s">
        <v>89</v>
      </c>
      <c r="B57" s="2" t="s">
        <v>15</v>
      </c>
      <c r="C57" s="14">
        <f>COUNT(G57:Z57)</f>
        <v>4</v>
      </c>
      <c r="D57" s="14">
        <f>COUNTIF(G57:Z57,1)</f>
        <v>0</v>
      </c>
      <c r="E57" s="14">
        <f>COUNTIF(G57:Z57,2)</f>
        <v>0</v>
      </c>
      <c r="F57" s="14">
        <f>COUNTIF(G57:Z57,3)</f>
        <v>0</v>
      </c>
      <c r="G57" s="14"/>
      <c r="H57" s="14"/>
      <c r="I57" s="14"/>
      <c r="J57" s="3">
        <v>10</v>
      </c>
      <c r="K57" s="3">
        <v>16</v>
      </c>
      <c r="L57" s="3"/>
      <c r="M57" s="3"/>
      <c r="N57" s="3"/>
      <c r="O57" s="3">
        <v>11</v>
      </c>
      <c r="P57" s="3">
        <v>13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2"/>
      <c r="AC57" s="7">
        <f>SUM(G57:Z57)</f>
        <v>50</v>
      </c>
      <c r="AD57" s="8">
        <f>SUM((AC57)/(C57))</f>
        <v>12.5</v>
      </c>
    </row>
    <row r="58" spans="1:30" ht="12.75">
      <c r="A58" s="2" t="s">
        <v>19</v>
      </c>
      <c r="B58" s="2" t="s">
        <v>5</v>
      </c>
      <c r="C58" s="14">
        <f>COUNT(G58:Z58)</f>
        <v>4</v>
      </c>
      <c r="D58" s="14">
        <f>COUNTIF(G58:Z58,1)</f>
        <v>0</v>
      </c>
      <c r="E58" s="14">
        <f>COUNTIF(G58:Z58,2)</f>
        <v>0</v>
      </c>
      <c r="F58" s="14">
        <f>COUNTIF(G58:Z58,3)</f>
        <v>0</v>
      </c>
      <c r="G58" s="14"/>
      <c r="H58" s="14"/>
      <c r="I58" s="14"/>
      <c r="J58" s="3"/>
      <c r="K58" s="3"/>
      <c r="L58" s="3"/>
      <c r="M58" s="3"/>
      <c r="N58" s="3"/>
      <c r="O58" s="3"/>
      <c r="P58" s="3"/>
      <c r="Q58" s="3"/>
      <c r="R58" s="3">
        <v>13</v>
      </c>
      <c r="S58" s="3"/>
      <c r="T58" s="3"/>
      <c r="U58" s="3">
        <v>18</v>
      </c>
      <c r="V58" s="3">
        <v>13</v>
      </c>
      <c r="W58" s="3">
        <v>7</v>
      </c>
      <c r="X58" s="3"/>
      <c r="Y58" s="3"/>
      <c r="Z58" s="3"/>
      <c r="AA58" s="2"/>
      <c r="AC58" s="7">
        <f>SUM(G58:Z58)</f>
        <v>51</v>
      </c>
      <c r="AD58" s="8">
        <f>SUM((AC58)/(C58))</f>
        <v>12.75</v>
      </c>
    </row>
    <row r="59" spans="1:30" ht="12.75">
      <c r="A59" s="2" t="s">
        <v>63</v>
      </c>
      <c r="B59" s="2" t="s">
        <v>112</v>
      </c>
      <c r="C59" s="14">
        <f>COUNT(G59:Z59)</f>
        <v>1</v>
      </c>
      <c r="D59" s="14">
        <f>COUNTIF(G59:Z59,1)</f>
        <v>0</v>
      </c>
      <c r="E59" s="14">
        <f>COUNTIF(G59:Z59,2)</f>
        <v>0</v>
      </c>
      <c r="F59" s="14">
        <f>COUNTIF(G59:Z59,3)</f>
        <v>0</v>
      </c>
      <c r="G59" s="14"/>
      <c r="H59" s="14"/>
      <c r="I59" s="1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>
        <v>13</v>
      </c>
      <c r="Z59" s="3"/>
      <c r="AA59" s="2"/>
      <c r="AC59" s="7">
        <f>SUM(G59:Z59)</f>
        <v>13</v>
      </c>
      <c r="AD59" s="8">
        <f>SUM((AC59)/(C59))</f>
        <v>13</v>
      </c>
    </row>
    <row r="60" spans="1:30" ht="12.75">
      <c r="A60" s="2" t="s">
        <v>39</v>
      </c>
      <c r="B60" s="2" t="s">
        <v>112</v>
      </c>
      <c r="C60" s="14">
        <f>COUNT(G60:Z60)</f>
        <v>2</v>
      </c>
      <c r="D60" s="14">
        <f>COUNTIF(G60:Z60,1)</f>
        <v>0</v>
      </c>
      <c r="E60" s="14">
        <f>COUNTIF(G60:Z60,2)</f>
        <v>0</v>
      </c>
      <c r="F60" s="14">
        <f>COUNTIF(G60:Z60,3)</f>
        <v>0</v>
      </c>
      <c r="G60" s="14"/>
      <c r="H60" s="14"/>
      <c r="I60" s="1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>
        <v>12</v>
      </c>
      <c r="V60" s="3"/>
      <c r="W60" s="3"/>
      <c r="X60" s="3"/>
      <c r="Y60" s="3">
        <v>14</v>
      </c>
      <c r="Z60" s="3"/>
      <c r="AA60" s="2"/>
      <c r="AC60" s="7">
        <f>SUM(G60:Z60)</f>
        <v>26</v>
      </c>
      <c r="AD60" s="8">
        <f>SUM((AC60)/(C60))</f>
        <v>13</v>
      </c>
    </row>
    <row r="61" spans="1:30" ht="12.75">
      <c r="A61" s="2" t="s">
        <v>120</v>
      </c>
      <c r="B61" s="2" t="s">
        <v>13</v>
      </c>
      <c r="C61" s="14">
        <f>COUNT(G61:Z61)</f>
        <v>1</v>
      </c>
      <c r="D61" s="14">
        <f>COUNTIF(G61:Z61,1)</f>
        <v>0</v>
      </c>
      <c r="E61" s="14">
        <f>COUNTIF(G61:Z61,2)</f>
        <v>0</v>
      </c>
      <c r="F61" s="14">
        <f>COUNTIF(G61:Z61,3)</f>
        <v>0</v>
      </c>
      <c r="G61" s="14"/>
      <c r="H61" s="14">
        <v>13</v>
      </c>
      <c r="I61" s="1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2"/>
      <c r="AC61" s="7">
        <f>SUM(G61:Z61)</f>
        <v>13</v>
      </c>
      <c r="AD61" s="8">
        <f>SUM((AC61)/(C61))</f>
        <v>13</v>
      </c>
    </row>
    <row r="62" spans="1:30" ht="12.75">
      <c r="A62" s="2" t="s">
        <v>30</v>
      </c>
      <c r="B62" s="2" t="s">
        <v>11</v>
      </c>
      <c r="C62" s="14">
        <f>COUNT(G62:Z62)</f>
        <v>5</v>
      </c>
      <c r="D62" s="14">
        <f>COUNTIF(G62:Z62,1)</f>
        <v>0</v>
      </c>
      <c r="E62" s="14">
        <f>COUNTIF(G62:Z62,2)</f>
        <v>0</v>
      </c>
      <c r="F62" s="14">
        <f>COUNTIF(G62:Z62,3)</f>
        <v>0</v>
      </c>
      <c r="G62" s="14"/>
      <c r="H62" s="14"/>
      <c r="I62" s="14"/>
      <c r="J62" s="3"/>
      <c r="K62" s="3"/>
      <c r="L62" s="3"/>
      <c r="M62" s="3"/>
      <c r="N62" s="3"/>
      <c r="O62" s="3"/>
      <c r="P62" s="3">
        <v>14</v>
      </c>
      <c r="Q62" s="3">
        <v>10</v>
      </c>
      <c r="R62" s="3"/>
      <c r="S62" s="3">
        <v>18</v>
      </c>
      <c r="T62" s="3">
        <v>15</v>
      </c>
      <c r="U62" s="3"/>
      <c r="V62" s="3">
        <v>9</v>
      </c>
      <c r="W62" s="3"/>
      <c r="X62" s="3"/>
      <c r="Y62" s="3"/>
      <c r="Z62" s="3"/>
      <c r="AA62" s="2"/>
      <c r="AC62" s="7">
        <f>SUM(G62:Z62)</f>
        <v>66</v>
      </c>
      <c r="AD62" s="8">
        <f>SUM((AC62)/(C62))</f>
        <v>13.2</v>
      </c>
    </row>
    <row r="63" spans="1:30" ht="12.75">
      <c r="A63" s="2" t="s">
        <v>98</v>
      </c>
      <c r="B63" s="2" t="s">
        <v>31</v>
      </c>
      <c r="C63" s="14">
        <f>COUNT(G63:Z63)</f>
        <v>4</v>
      </c>
      <c r="D63" s="14">
        <f>COUNTIF(G63:Z63,1)</f>
        <v>0</v>
      </c>
      <c r="E63" s="14">
        <f>COUNTIF(G63:Z63,2)</f>
        <v>0</v>
      </c>
      <c r="F63" s="14">
        <f>COUNTIF(G63:Z63,3)</f>
        <v>0</v>
      </c>
      <c r="G63" s="14"/>
      <c r="H63" s="14"/>
      <c r="I63" s="14"/>
      <c r="J63" s="3"/>
      <c r="K63" s="3"/>
      <c r="L63" s="3">
        <v>11</v>
      </c>
      <c r="M63" s="3">
        <v>12</v>
      </c>
      <c r="N63" s="3">
        <v>12</v>
      </c>
      <c r="O63" s="3">
        <v>18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2"/>
      <c r="AC63" s="7">
        <f>SUM(G63:Z63)</f>
        <v>53</v>
      </c>
      <c r="AD63" s="8">
        <f>SUM((AC63)/(C63))</f>
        <v>13.25</v>
      </c>
    </row>
    <row r="64" spans="1:30" ht="12.75">
      <c r="A64" s="2" t="s">
        <v>83</v>
      </c>
      <c r="B64" s="2" t="s">
        <v>9</v>
      </c>
      <c r="C64" s="14">
        <f>COUNT(G64:Z64)</f>
        <v>3</v>
      </c>
      <c r="D64" s="14">
        <f>COUNTIF(G64:Z64,1)</f>
        <v>0</v>
      </c>
      <c r="E64" s="14">
        <f>COUNTIF(G64:Z64,2)</f>
        <v>0</v>
      </c>
      <c r="F64" s="14">
        <f>COUNTIF(G64:Z64,3)</f>
        <v>0</v>
      </c>
      <c r="G64" s="14"/>
      <c r="H64" s="14"/>
      <c r="I64" s="1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>
        <v>14</v>
      </c>
      <c r="X64" s="3">
        <v>13</v>
      </c>
      <c r="Y64" s="3"/>
      <c r="Z64" s="3">
        <v>13</v>
      </c>
      <c r="AA64" s="2"/>
      <c r="AC64" s="7">
        <f>SUM(G64:Z64)</f>
        <v>40</v>
      </c>
      <c r="AD64" s="8">
        <f>SUM((AC64)/(C64))</f>
        <v>13.333333333333334</v>
      </c>
    </row>
    <row r="65" spans="1:30" ht="12.75">
      <c r="A65" s="2" t="s">
        <v>99</v>
      </c>
      <c r="B65" s="2" t="s">
        <v>15</v>
      </c>
      <c r="C65" s="14">
        <f>COUNT(G65:Z65)</f>
        <v>6</v>
      </c>
      <c r="D65" s="14">
        <f>COUNTIF(G65:Z65,1)</f>
        <v>0</v>
      </c>
      <c r="E65" s="14">
        <f>COUNTIF(G65:Z65,2)</f>
        <v>0</v>
      </c>
      <c r="F65" s="14">
        <f>COUNTIF(G65:Z65,3)</f>
        <v>0</v>
      </c>
      <c r="G65" s="14"/>
      <c r="H65" s="14">
        <v>19</v>
      </c>
      <c r="I65" s="14">
        <v>13</v>
      </c>
      <c r="J65" s="3"/>
      <c r="K65" s="3">
        <v>13</v>
      </c>
      <c r="L65" s="3">
        <v>9</v>
      </c>
      <c r="M65" s="3">
        <v>14</v>
      </c>
      <c r="N65" s="3">
        <v>13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2"/>
      <c r="AC65" s="7">
        <f>SUM(G65:Z65)</f>
        <v>81</v>
      </c>
      <c r="AD65" s="8">
        <f>SUM((AC65)/(C65))</f>
        <v>13.5</v>
      </c>
    </row>
    <row r="66" spans="1:30" ht="12.75">
      <c r="A66" s="2" t="s">
        <v>91</v>
      </c>
      <c r="B66" s="2" t="s">
        <v>9</v>
      </c>
      <c r="C66" s="14">
        <f>COUNT(G66:Z66)</f>
        <v>4</v>
      </c>
      <c r="D66" s="14">
        <f>COUNTIF(G66:Z66,1)</f>
        <v>0</v>
      </c>
      <c r="E66" s="14">
        <f>COUNTIF(G66:Z66,2)</f>
        <v>0</v>
      </c>
      <c r="F66" s="14">
        <f>COUNTIF(G66:Z66,3)</f>
        <v>0</v>
      </c>
      <c r="G66" s="14"/>
      <c r="H66" s="14"/>
      <c r="I66" s="14"/>
      <c r="J66" s="3"/>
      <c r="K66" s="3"/>
      <c r="L66" s="3">
        <v>14</v>
      </c>
      <c r="M66" s="3"/>
      <c r="N66" s="3">
        <v>15</v>
      </c>
      <c r="O66" s="3">
        <v>9</v>
      </c>
      <c r="P66" s="3">
        <v>16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2"/>
      <c r="AC66" s="7">
        <f>SUM(G66:Z66)</f>
        <v>54</v>
      </c>
      <c r="AD66" s="8">
        <f>SUM((AC66)/(C66))</f>
        <v>13.5</v>
      </c>
    </row>
    <row r="67" spans="1:30" ht="12.75">
      <c r="A67" s="2" t="s">
        <v>80</v>
      </c>
      <c r="B67" s="2" t="s">
        <v>15</v>
      </c>
      <c r="C67" s="14">
        <f>COUNT(G67:Z67)</f>
        <v>6</v>
      </c>
      <c r="D67" s="14">
        <f>COUNTIF(G67:Z67,1)</f>
        <v>0</v>
      </c>
      <c r="E67" s="14">
        <f>COUNTIF(G67:Z67,2)</f>
        <v>0</v>
      </c>
      <c r="F67" s="14">
        <f>COUNTIF(G67:Z67,3)</f>
        <v>0</v>
      </c>
      <c r="G67" s="14"/>
      <c r="H67" s="14"/>
      <c r="I67" s="14">
        <v>17</v>
      </c>
      <c r="J67" s="3">
        <v>13</v>
      </c>
      <c r="K67" s="3"/>
      <c r="L67" s="3"/>
      <c r="M67" s="3">
        <v>10</v>
      </c>
      <c r="N67" s="3">
        <v>19</v>
      </c>
      <c r="O67" s="3">
        <v>13</v>
      </c>
      <c r="P67" s="3"/>
      <c r="Q67" s="3">
        <v>11</v>
      </c>
      <c r="R67" s="3"/>
      <c r="S67" s="5"/>
      <c r="T67" s="5"/>
      <c r="U67" s="3"/>
      <c r="V67" s="3"/>
      <c r="W67" s="3"/>
      <c r="X67" s="3"/>
      <c r="Y67" s="3"/>
      <c r="Z67" s="3"/>
      <c r="AA67" s="2"/>
      <c r="AC67" s="7">
        <f>SUM(G67:Z67)</f>
        <v>83</v>
      </c>
      <c r="AD67" s="8">
        <f>SUM((AC67)/(C67))</f>
        <v>13.833333333333334</v>
      </c>
    </row>
    <row r="68" spans="1:30" ht="12.75">
      <c r="A68" s="2" t="s">
        <v>69</v>
      </c>
      <c r="B68" s="2" t="s">
        <v>7</v>
      </c>
      <c r="C68" s="14">
        <f>COUNT(G68:Z68)</f>
        <v>1</v>
      </c>
      <c r="D68" s="14">
        <f>COUNTIF(G68:Z68,1)</f>
        <v>0</v>
      </c>
      <c r="E68" s="14">
        <f>COUNTIF(G68:Z68,2)</f>
        <v>0</v>
      </c>
      <c r="F68" s="14">
        <f>COUNTIF(G68:Z68,3)</f>
        <v>0</v>
      </c>
      <c r="G68" s="14"/>
      <c r="H68" s="14"/>
      <c r="I68" s="1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>
        <v>14</v>
      </c>
      <c r="AA68" s="2"/>
      <c r="AC68" s="7">
        <f>SUM(G68:Z68)</f>
        <v>14</v>
      </c>
      <c r="AD68" s="8">
        <f>SUM((AC68)/(C68))</f>
        <v>14</v>
      </c>
    </row>
    <row r="69" spans="1:30" ht="12.75">
      <c r="A69" s="2" t="s">
        <v>34</v>
      </c>
      <c r="B69" s="2" t="s">
        <v>35</v>
      </c>
      <c r="C69" s="14">
        <f>COUNT(G69:Z69)</f>
        <v>1</v>
      </c>
      <c r="D69" s="14">
        <f>COUNTIF(G69:Z69,1)</f>
        <v>0</v>
      </c>
      <c r="E69" s="14">
        <f>COUNTIF(G69:Z69,2)</f>
        <v>0</v>
      </c>
      <c r="F69" s="14">
        <f>COUNTIF(G69:Z69,3)</f>
        <v>0</v>
      </c>
      <c r="G69" s="14"/>
      <c r="H69" s="14"/>
      <c r="I69" s="14"/>
      <c r="J69" s="3"/>
      <c r="K69" s="3"/>
      <c r="L69" s="3"/>
      <c r="M69" s="3"/>
      <c r="N69" s="3"/>
      <c r="O69" s="3"/>
      <c r="P69" s="3"/>
      <c r="Q69" s="3"/>
      <c r="R69" s="3"/>
      <c r="S69" s="3"/>
      <c r="T69" s="3">
        <v>14</v>
      </c>
      <c r="U69" s="3"/>
      <c r="V69" s="3"/>
      <c r="W69" s="3"/>
      <c r="X69" s="3"/>
      <c r="Y69" s="3"/>
      <c r="Z69" s="3"/>
      <c r="AA69" s="2"/>
      <c r="AC69" s="7">
        <f>SUM(G69:Z69)</f>
        <v>14</v>
      </c>
      <c r="AD69" s="8">
        <f>SUM((AC69)/(C69))</f>
        <v>14</v>
      </c>
    </row>
    <row r="70" spans="1:30" ht="12.75">
      <c r="A70" s="2" t="s">
        <v>92</v>
      </c>
      <c r="B70" s="2" t="s">
        <v>13</v>
      </c>
      <c r="C70" s="14">
        <f>COUNT(G70:Z70)</f>
        <v>2</v>
      </c>
      <c r="D70" s="14">
        <f>COUNTIF(G70:Z70,1)</f>
        <v>0</v>
      </c>
      <c r="E70" s="14">
        <f>COUNTIF(G70:Z70,2)</f>
        <v>0</v>
      </c>
      <c r="F70" s="14">
        <f>COUNTIF(G70:Z70,3)</f>
        <v>0</v>
      </c>
      <c r="G70" s="14">
        <v>11</v>
      </c>
      <c r="H70" s="14"/>
      <c r="I70" s="14"/>
      <c r="J70" s="3"/>
      <c r="K70" s="3"/>
      <c r="L70" s="3"/>
      <c r="M70" s="3"/>
      <c r="N70" s="3"/>
      <c r="O70" s="3"/>
      <c r="P70" s="3">
        <v>17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2"/>
      <c r="AC70" s="7">
        <f>SUM(G70:Z70)</f>
        <v>28</v>
      </c>
      <c r="AD70" s="8">
        <f>SUM((AC70)/(C70))</f>
        <v>14</v>
      </c>
    </row>
    <row r="71" spans="1:30" ht="12.75">
      <c r="A71" s="2" t="s">
        <v>116</v>
      </c>
      <c r="B71" s="2" t="s">
        <v>15</v>
      </c>
      <c r="C71" s="14">
        <f>COUNT(G71:Z71)</f>
        <v>3</v>
      </c>
      <c r="D71" s="14">
        <f>COUNTIF(G71:Z71,1)</f>
        <v>0</v>
      </c>
      <c r="E71" s="14">
        <f>COUNTIF(G71:Z71,2)</f>
        <v>0</v>
      </c>
      <c r="F71" s="14">
        <f>COUNTIF(G71:Z71,3)</f>
        <v>0</v>
      </c>
      <c r="G71" s="14"/>
      <c r="H71" s="14">
        <v>20</v>
      </c>
      <c r="I71" s="14">
        <v>4</v>
      </c>
      <c r="J71" s="3">
        <v>19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2"/>
      <c r="AC71" s="7">
        <f>SUM(G71:Z71)</f>
        <v>43</v>
      </c>
      <c r="AD71" s="8">
        <f>SUM((AC71)/(C71))</f>
        <v>14.333333333333334</v>
      </c>
    </row>
    <row r="72" spans="1:30" ht="12.75">
      <c r="A72" s="2" t="s">
        <v>24</v>
      </c>
      <c r="B72" s="2" t="s">
        <v>5</v>
      </c>
      <c r="C72" s="14">
        <f>COUNT(G72:Z72)</f>
        <v>4</v>
      </c>
      <c r="D72" s="14">
        <f>COUNTIF(G72:Z72,1)</f>
        <v>0</v>
      </c>
      <c r="E72" s="14">
        <f>COUNTIF(G72:Z72,2)</f>
        <v>0</v>
      </c>
      <c r="F72" s="14">
        <f>COUNTIF(G72:Z72,3)</f>
        <v>0</v>
      </c>
      <c r="G72" s="14"/>
      <c r="H72" s="14"/>
      <c r="I72" s="14"/>
      <c r="J72" s="3"/>
      <c r="K72" s="3"/>
      <c r="L72" s="3"/>
      <c r="M72" s="3"/>
      <c r="N72" s="3"/>
      <c r="O72" s="3">
        <v>12</v>
      </c>
      <c r="P72" s="3">
        <v>12</v>
      </c>
      <c r="Q72" s="3"/>
      <c r="R72" s="3">
        <v>18</v>
      </c>
      <c r="S72" s="3"/>
      <c r="T72" s="3">
        <v>16</v>
      </c>
      <c r="U72" s="3"/>
      <c r="V72" s="3"/>
      <c r="W72" s="3"/>
      <c r="X72" s="3"/>
      <c r="Y72" s="3"/>
      <c r="Z72" s="3"/>
      <c r="AA72" s="2"/>
      <c r="AC72" s="7">
        <f>SUM(G72:Z72)</f>
        <v>58</v>
      </c>
      <c r="AD72" s="8">
        <f>SUM((AC72)/(C72))</f>
        <v>14.5</v>
      </c>
    </row>
    <row r="73" spans="1:30" ht="12.75">
      <c r="A73" s="2" t="s">
        <v>118</v>
      </c>
      <c r="B73" s="2" t="s">
        <v>16</v>
      </c>
      <c r="C73" s="14">
        <f>COUNT(G73:Z73)</f>
        <v>12</v>
      </c>
      <c r="D73" s="14">
        <f>COUNTIF(G73:Z73,1)</f>
        <v>0</v>
      </c>
      <c r="E73" s="14">
        <f>COUNTIF(G73:Z73,2)</f>
        <v>0</v>
      </c>
      <c r="F73" s="14">
        <f>COUNTIF(G73:Z73,3)</f>
        <v>0</v>
      </c>
      <c r="G73" s="14">
        <v>16</v>
      </c>
      <c r="H73" s="14"/>
      <c r="I73" s="14">
        <v>18</v>
      </c>
      <c r="J73" s="3">
        <v>18</v>
      </c>
      <c r="K73" s="3">
        <v>19</v>
      </c>
      <c r="L73" s="3">
        <v>17</v>
      </c>
      <c r="M73" s="3"/>
      <c r="N73" s="3">
        <v>16</v>
      </c>
      <c r="O73" s="3"/>
      <c r="P73" s="3"/>
      <c r="Q73" s="3">
        <v>16</v>
      </c>
      <c r="R73" s="3">
        <v>8</v>
      </c>
      <c r="S73" s="3">
        <v>12</v>
      </c>
      <c r="T73" s="3"/>
      <c r="U73" s="3"/>
      <c r="V73" s="3">
        <v>16</v>
      </c>
      <c r="W73" s="3">
        <v>8</v>
      </c>
      <c r="X73" s="3"/>
      <c r="Y73" s="3">
        <v>11</v>
      </c>
      <c r="Z73" s="3"/>
      <c r="AA73" s="2"/>
      <c r="AC73" s="7">
        <f>SUM(G73:Z73)</f>
        <v>175</v>
      </c>
      <c r="AD73" s="8">
        <f>SUM((AC73)/(C73))</f>
        <v>14.583333333333334</v>
      </c>
    </row>
    <row r="74" spans="1:30" ht="12.75">
      <c r="A74" s="2" t="s">
        <v>103</v>
      </c>
      <c r="B74" s="2" t="s">
        <v>15</v>
      </c>
      <c r="C74" s="14">
        <f>COUNT(G74:Z74)</f>
        <v>5</v>
      </c>
      <c r="D74" s="14">
        <f>COUNTIF(G74:Z74,1)</f>
        <v>0</v>
      </c>
      <c r="E74" s="14">
        <f>COUNTIF(G74:Z74,2)</f>
        <v>0</v>
      </c>
      <c r="F74" s="14">
        <f>COUNTIF(G74:Z74,3)</f>
        <v>0</v>
      </c>
      <c r="G74" s="14">
        <v>17</v>
      </c>
      <c r="H74" s="14">
        <v>11</v>
      </c>
      <c r="I74" s="14">
        <v>10</v>
      </c>
      <c r="J74" s="3"/>
      <c r="K74" s="3">
        <v>17</v>
      </c>
      <c r="L74" s="3"/>
      <c r="M74" s="3">
        <v>18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2"/>
      <c r="AC74" s="7">
        <f>SUM(G74:Z74)</f>
        <v>73</v>
      </c>
      <c r="AD74" s="8">
        <f>SUM((AC74)/(C74))</f>
        <v>14.6</v>
      </c>
    </row>
    <row r="75" spans="1:30" ht="12.75">
      <c r="A75" s="2" t="s">
        <v>105</v>
      </c>
      <c r="B75" s="2" t="s">
        <v>13</v>
      </c>
      <c r="C75" s="14">
        <f>COUNT(G75:Z75)</f>
        <v>3</v>
      </c>
      <c r="D75" s="14">
        <f>COUNTIF(G75:Z75,1)</f>
        <v>0</v>
      </c>
      <c r="E75" s="14">
        <f>COUNTIF(G75:Z75,2)</f>
        <v>0</v>
      </c>
      <c r="F75" s="14">
        <f>COUNTIF(G75:Z75,3)</f>
        <v>0</v>
      </c>
      <c r="G75" s="14"/>
      <c r="H75" s="14">
        <v>12</v>
      </c>
      <c r="I75" s="14">
        <v>12</v>
      </c>
      <c r="J75" s="3"/>
      <c r="K75" s="3"/>
      <c r="L75" s="3"/>
      <c r="M75" s="3">
        <v>20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2"/>
      <c r="AC75" s="7">
        <f>SUM(G75:Z75)</f>
        <v>44</v>
      </c>
      <c r="AD75" s="8">
        <f>SUM((AC75)/(C75))</f>
        <v>14.666666666666666</v>
      </c>
    </row>
    <row r="76" spans="1:30" ht="12.75">
      <c r="A76" s="2" t="s">
        <v>41</v>
      </c>
      <c r="B76" s="2" t="s">
        <v>5</v>
      </c>
      <c r="C76" s="14">
        <f>COUNT(G76:Z76)</f>
        <v>1</v>
      </c>
      <c r="D76" s="14">
        <f>COUNTIF(G76:Z76,1)</f>
        <v>0</v>
      </c>
      <c r="E76" s="14">
        <f>COUNTIF(G76:Z76,2)</f>
        <v>0</v>
      </c>
      <c r="F76" s="14">
        <f>COUNTIF(G76:Z76,3)</f>
        <v>0</v>
      </c>
      <c r="G76" s="14"/>
      <c r="H76" s="14"/>
      <c r="I76" s="1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v>15</v>
      </c>
      <c r="V76" s="3"/>
      <c r="W76" s="3"/>
      <c r="X76" s="3"/>
      <c r="Y76" s="3"/>
      <c r="Z76" s="3"/>
      <c r="AA76" s="2"/>
      <c r="AC76" s="7">
        <f>SUM(G76:Z76)</f>
        <v>15</v>
      </c>
      <c r="AD76" s="8">
        <f>SUM((AC76)/(C76))</f>
        <v>15</v>
      </c>
    </row>
    <row r="77" spans="1:30" ht="12.75">
      <c r="A77" s="2" t="s">
        <v>48</v>
      </c>
      <c r="B77" s="2" t="s">
        <v>49</v>
      </c>
      <c r="C77" s="14">
        <f>COUNT(G77:Z77)</f>
        <v>1</v>
      </c>
      <c r="D77" s="14">
        <f>COUNTIF(G77:Z77,1)</f>
        <v>0</v>
      </c>
      <c r="E77" s="14">
        <f>COUNTIF(G77:Z77,2)</f>
        <v>0</v>
      </c>
      <c r="F77" s="14">
        <f>COUNTIF(G77:Z77,3)</f>
        <v>0</v>
      </c>
      <c r="G77" s="14"/>
      <c r="H77" s="14"/>
      <c r="I77" s="1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>
        <v>15</v>
      </c>
      <c r="X77" s="3"/>
      <c r="Y77" s="3"/>
      <c r="Z77" s="3"/>
      <c r="AA77" s="2"/>
      <c r="AC77" s="7">
        <f>SUM(G77:Z77)</f>
        <v>15</v>
      </c>
      <c r="AD77" s="8">
        <f>SUM((AC77)/(C77))</f>
        <v>15</v>
      </c>
    </row>
    <row r="78" spans="1:30" ht="12.75">
      <c r="A78" s="2" t="s">
        <v>70</v>
      </c>
      <c r="B78" s="2" t="s">
        <v>7</v>
      </c>
      <c r="C78" s="14">
        <f>COUNT(G78:Z78)</f>
        <v>1</v>
      </c>
      <c r="D78" s="14">
        <f>COUNTIF(G78:Z78,1)</f>
        <v>0</v>
      </c>
      <c r="E78" s="14">
        <f>COUNTIF(G78:Z78,2)</f>
        <v>0</v>
      </c>
      <c r="F78" s="14">
        <f>COUNTIF(G78:Z78,3)</f>
        <v>0</v>
      </c>
      <c r="G78" s="14"/>
      <c r="H78" s="14"/>
      <c r="I78" s="1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>
        <v>15</v>
      </c>
      <c r="AA78" s="2"/>
      <c r="AC78" s="7">
        <f>SUM(G78:Z78)</f>
        <v>15</v>
      </c>
      <c r="AD78" s="8">
        <f>SUM((AC78)/(C78))</f>
        <v>15</v>
      </c>
    </row>
    <row r="79" spans="1:30" ht="12.75">
      <c r="A79" s="2" t="s">
        <v>44</v>
      </c>
      <c r="B79" s="2" t="s">
        <v>13</v>
      </c>
      <c r="C79" s="14">
        <f>COUNT(G79:Z79)</f>
        <v>1</v>
      </c>
      <c r="D79" s="14">
        <f>COUNTIF(G79:Z79,1)</f>
        <v>0</v>
      </c>
      <c r="E79" s="14">
        <f>COUNTIF(G79:Z79,2)</f>
        <v>0</v>
      </c>
      <c r="F79" s="14">
        <f>COUNTIF(G79:Z79,3)</f>
        <v>0</v>
      </c>
      <c r="G79" s="14"/>
      <c r="H79" s="14"/>
      <c r="I79" s="1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>
        <v>15</v>
      </c>
      <c r="W79" s="3"/>
      <c r="X79" s="3"/>
      <c r="Y79" s="3"/>
      <c r="Z79" s="3"/>
      <c r="AA79" s="2"/>
      <c r="AC79" s="7">
        <f>SUM(G79:Z79)</f>
        <v>15</v>
      </c>
      <c r="AD79" s="8">
        <f>SUM((AC79)/(C79))</f>
        <v>15</v>
      </c>
    </row>
    <row r="80" spans="1:30" ht="12.75">
      <c r="A80" s="2" t="s">
        <v>27</v>
      </c>
      <c r="B80" s="2" t="s">
        <v>28</v>
      </c>
      <c r="C80" s="14">
        <f>COUNT(G80:Z80)</f>
        <v>1</v>
      </c>
      <c r="D80" s="14">
        <f>COUNTIF(G80:Z80,1)</f>
        <v>0</v>
      </c>
      <c r="E80" s="14">
        <f>COUNTIF(G80:Z80,2)</f>
        <v>0</v>
      </c>
      <c r="F80" s="14">
        <f>COUNTIF(G80:Z80,3)</f>
        <v>0</v>
      </c>
      <c r="G80" s="14"/>
      <c r="H80" s="14"/>
      <c r="I80" s="14"/>
      <c r="J80" s="3"/>
      <c r="K80" s="3"/>
      <c r="L80" s="3"/>
      <c r="M80" s="3"/>
      <c r="N80" s="3"/>
      <c r="O80" s="3"/>
      <c r="P80" s="3"/>
      <c r="Q80" s="3"/>
      <c r="R80" s="3"/>
      <c r="S80" s="3">
        <v>15</v>
      </c>
      <c r="T80" s="3"/>
      <c r="U80" s="3"/>
      <c r="V80" s="3"/>
      <c r="W80" s="3"/>
      <c r="X80" s="3"/>
      <c r="Y80" s="3"/>
      <c r="Z80" s="3"/>
      <c r="AA80" s="2"/>
      <c r="AC80" s="7">
        <f>SUM(G80:Z80)</f>
        <v>15</v>
      </c>
      <c r="AD80" s="8">
        <f>SUM((AC80)/(C80))</f>
        <v>15</v>
      </c>
    </row>
    <row r="81" spans="1:30" ht="12.75">
      <c r="A81" s="2" t="s">
        <v>121</v>
      </c>
      <c r="B81" s="2" t="s">
        <v>3</v>
      </c>
      <c r="C81" s="14">
        <f>COUNT(G81:Z81)</f>
        <v>1</v>
      </c>
      <c r="D81" s="14">
        <f>COUNTIF(G81:Z81,1)</f>
        <v>0</v>
      </c>
      <c r="E81" s="14">
        <f>COUNTIF(G81:Z81,2)</f>
        <v>0</v>
      </c>
      <c r="F81" s="14">
        <f>COUNTIF(G81:Z81,3)</f>
        <v>0</v>
      </c>
      <c r="G81" s="14"/>
      <c r="H81" s="14">
        <v>15</v>
      </c>
      <c r="I81" s="1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2"/>
      <c r="AC81" s="7">
        <f>SUM(G81:Z81)</f>
        <v>15</v>
      </c>
      <c r="AD81" s="8">
        <f>SUM((AC81)/(C81))</f>
        <v>15</v>
      </c>
    </row>
    <row r="82" spans="1:30" ht="12.75">
      <c r="A82" s="2" t="s">
        <v>90</v>
      </c>
      <c r="B82" s="2" t="s">
        <v>15</v>
      </c>
      <c r="C82" s="14">
        <f>COUNT(G82:Z82)</f>
        <v>9</v>
      </c>
      <c r="D82" s="14">
        <f>COUNTIF(G82:Z82,1)</f>
        <v>0</v>
      </c>
      <c r="E82" s="14">
        <f>COUNTIF(G82:Z82,2)</f>
        <v>0</v>
      </c>
      <c r="F82" s="14">
        <f>COUNTIF(G82:Z82,3)</f>
        <v>0</v>
      </c>
      <c r="G82" s="14">
        <v>13</v>
      </c>
      <c r="H82" s="14">
        <v>18</v>
      </c>
      <c r="I82" s="14">
        <v>16</v>
      </c>
      <c r="J82" s="3">
        <v>7</v>
      </c>
      <c r="K82" s="3">
        <v>18</v>
      </c>
      <c r="L82" s="3">
        <v>18</v>
      </c>
      <c r="M82" s="3">
        <v>16</v>
      </c>
      <c r="N82" s="3">
        <v>17</v>
      </c>
      <c r="O82" s="3"/>
      <c r="P82" s="3">
        <v>15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2"/>
      <c r="AC82" s="7">
        <f>SUM(G82:Z82)</f>
        <v>138</v>
      </c>
      <c r="AD82" s="8">
        <f>SUM((AC82)/(C82))</f>
        <v>15.333333333333334</v>
      </c>
    </row>
    <row r="83" spans="1:30" ht="12.75">
      <c r="A83" s="2" t="s">
        <v>106</v>
      </c>
      <c r="B83" s="2" t="s">
        <v>31</v>
      </c>
      <c r="C83" s="14">
        <f>COUNT(G83:Z83)</f>
        <v>1</v>
      </c>
      <c r="D83" s="14">
        <f>COUNTIF(G83:Z83,1)</f>
        <v>0</v>
      </c>
      <c r="E83" s="14">
        <f>COUNTIF(G83:Z83,2)</f>
        <v>0</v>
      </c>
      <c r="F83" s="14">
        <f>COUNTIF(G83:Z83,3)</f>
        <v>0</v>
      </c>
      <c r="G83" s="14"/>
      <c r="H83" s="14"/>
      <c r="I83" s="14"/>
      <c r="J83" s="3"/>
      <c r="K83" s="3"/>
      <c r="L83" s="3">
        <v>16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2"/>
      <c r="AC83" s="7">
        <f>SUM(G83:Z83)</f>
        <v>16</v>
      </c>
      <c r="AD83" s="8">
        <f>SUM((AC83)/(C83))</f>
        <v>16</v>
      </c>
    </row>
    <row r="84" spans="1:30" ht="12.75">
      <c r="A84" s="2" t="s">
        <v>50</v>
      </c>
      <c r="B84" s="2" t="s">
        <v>11</v>
      </c>
      <c r="C84" s="14">
        <f>COUNT(G84:Z84)</f>
        <v>1</v>
      </c>
      <c r="D84" s="14">
        <f>COUNTIF(G84:Z84,1)</f>
        <v>0</v>
      </c>
      <c r="E84" s="14">
        <f>COUNTIF(G84:Z84,2)</f>
        <v>0</v>
      </c>
      <c r="F84" s="14">
        <f>COUNTIF(G84:Z84,3)</f>
        <v>0</v>
      </c>
      <c r="G84" s="14"/>
      <c r="H84" s="14"/>
      <c r="I84" s="1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>
        <v>16</v>
      </c>
      <c r="X84" s="3"/>
      <c r="Y84" s="3"/>
      <c r="Z84" s="3"/>
      <c r="AA84" s="2"/>
      <c r="AC84" s="7">
        <f>SUM(G84:Z84)</f>
        <v>16</v>
      </c>
      <c r="AD84" s="8">
        <f>SUM((AC84)/(C84))</f>
        <v>16</v>
      </c>
    </row>
    <row r="85" spans="1:30" ht="12.75">
      <c r="A85" s="2" t="s">
        <v>71</v>
      </c>
      <c r="B85" s="2" t="s">
        <v>15</v>
      </c>
      <c r="C85" s="14">
        <f>COUNT(G85:Z85)</f>
        <v>1</v>
      </c>
      <c r="D85" s="14">
        <f>COUNTIF(G85:Z85,1)</f>
        <v>0</v>
      </c>
      <c r="E85" s="14">
        <f>COUNTIF(G85:Z85,2)</f>
        <v>0</v>
      </c>
      <c r="F85" s="14">
        <f>COUNTIF(G85:Z85,3)</f>
        <v>0</v>
      </c>
      <c r="G85" s="14"/>
      <c r="H85" s="14"/>
      <c r="I85" s="1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>
        <v>16</v>
      </c>
      <c r="AA85" s="2"/>
      <c r="AC85" s="7">
        <f>SUM(G85:Z85)</f>
        <v>16</v>
      </c>
      <c r="AD85" s="8">
        <f>SUM((AC85)/(C85))</f>
        <v>16</v>
      </c>
    </row>
    <row r="86" spans="1:30" ht="12.75">
      <c r="A86" s="2" t="s">
        <v>97</v>
      </c>
      <c r="B86" s="2" t="s">
        <v>20</v>
      </c>
      <c r="C86" s="14">
        <f>COUNT(G86:Z86)</f>
        <v>3</v>
      </c>
      <c r="D86" s="14">
        <f>COUNTIF(G86:Z86,1)</f>
        <v>0</v>
      </c>
      <c r="E86" s="14">
        <f>COUNTIF(G86:Z86,2)</f>
        <v>0</v>
      </c>
      <c r="F86" s="14">
        <f>COUNTIF(G86:Z86,3)</f>
        <v>0</v>
      </c>
      <c r="G86" s="14"/>
      <c r="H86" s="14"/>
      <c r="I86" s="14">
        <v>14</v>
      </c>
      <c r="J86" s="3"/>
      <c r="K86" s="3"/>
      <c r="L86" s="3"/>
      <c r="M86" s="3"/>
      <c r="N86" s="3">
        <v>18</v>
      </c>
      <c r="O86" s="3">
        <v>16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2"/>
      <c r="AC86" s="7">
        <f>SUM(G86:Z86)</f>
        <v>48</v>
      </c>
      <c r="AD86" s="8">
        <f>SUM((AC86)/(C86))</f>
        <v>16</v>
      </c>
    </row>
    <row r="87" spans="1:30" ht="12.75">
      <c r="A87" s="2" t="s">
        <v>77</v>
      </c>
      <c r="B87" s="2" t="s">
        <v>16</v>
      </c>
      <c r="C87" s="14">
        <f>COUNT(G87:Z87)</f>
        <v>4</v>
      </c>
      <c r="D87" s="14">
        <f>COUNTIF(G87:Z87,1)</f>
        <v>0</v>
      </c>
      <c r="E87" s="14">
        <f>COUNTIF(G87:Z87,2)</f>
        <v>0</v>
      </c>
      <c r="F87" s="14">
        <f>COUNTIF(G87:Z87,3)</f>
        <v>0</v>
      </c>
      <c r="G87" s="14"/>
      <c r="H87" s="14"/>
      <c r="I87" s="14"/>
      <c r="J87" s="3"/>
      <c r="K87" s="3">
        <v>14</v>
      </c>
      <c r="L87" s="3"/>
      <c r="M87" s="3"/>
      <c r="N87" s="3">
        <v>20</v>
      </c>
      <c r="O87" s="3">
        <v>17</v>
      </c>
      <c r="P87" s="3"/>
      <c r="Q87" s="3">
        <v>14</v>
      </c>
      <c r="R87" s="3"/>
      <c r="S87" s="5"/>
      <c r="T87" s="5"/>
      <c r="U87" s="3"/>
      <c r="V87" s="3"/>
      <c r="W87" s="3"/>
      <c r="X87" s="3"/>
      <c r="Y87" s="3"/>
      <c r="Z87" s="3"/>
      <c r="AA87" s="2"/>
      <c r="AC87" s="7">
        <f>SUM(G87:Z87)</f>
        <v>65</v>
      </c>
      <c r="AD87" s="8">
        <f>SUM((AC87)/(C87))</f>
        <v>16.25</v>
      </c>
    </row>
    <row r="88" spans="1:30" ht="12.75">
      <c r="A88" s="2" t="s">
        <v>23</v>
      </c>
      <c r="B88" s="2" t="s">
        <v>13</v>
      </c>
      <c r="C88" s="14">
        <f>COUNT(G88:Z88)</f>
        <v>2</v>
      </c>
      <c r="D88" s="14">
        <f>COUNTIF(G88:Z88,1)</f>
        <v>0</v>
      </c>
      <c r="E88" s="14">
        <f>COUNTIF(G88:Z88,2)</f>
        <v>0</v>
      </c>
      <c r="F88" s="14">
        <f>COUNTIF(G88:Z88,3)</f>
        <v>0</v>
      </c>
      <c r="G88" s="14"/>
      <c r="H88" s="14"/>
      <c r="I88" s="14"/>
      <c r="J88" s="3"/>
      <c r="K88" s="3"/>
      <c r="L88" s="3"/>
      <c r="M88" s="3"/>
      <c r="N88" s="3"/>
      <c r="O88" s="3"/>
      <c r="P88" s="3"/>
      <c r="Q88" s="3"/>
      <c r="R88" s="3">
        <v>17</v>
      </c>
      <c r="S88" s="3">
        <v>17</v>
      </c>
      <c r="T88" s="3"/>
      <c r="U88" s="3"/>
      <c r="V88" s="3"/>
      <c r="W88" s="3"/>
      <c r="X88" s="3"/>
      <c r="Y88" s="3"/>
      <c r="Z88" s="3"/>
      <c r="AA88" s="2"/>
      <c r="AC88" s="7">
        <f>SUM(G88:Z88)</f>
        <v>34</v>
      </c>
      <c r="AD88" s="8">
        <f>SUM((AC88)/(C88))</f>
        <v>17</v>
      </c>
    </row>
    <row r="89" spans="1:30" ht="12.75">
      <c r="A89" s="2" t="s">
        <v>79</v>
      </c>
      <c r="B89" s="2" t="s">
        <v>13</v>
      </c>
      <c r="C89" s="14">
        <f>COUNT(G89:Z89)</f>
        <v>1</v>
      </c>
      <c r="D89" s="14">
        <f>COUNTIF(G89:Z89,1)</f>
        <v>0</v>
      </c>
      <c r="E89" s="14">
        <f>COUNTIF(G89:Z89,2)</f>
        <v>0</v>
      </c>
      <c r="F89" s="14">
        <f>COUNTIF(G89:Z89,3)</f>
        <v>0</v>
      </c>
      <c r="G89" s="14"/>
      <c r="H89" s="14"/>
      <c r="I89" s="14"/>
      <c r="J89" s="3"/>
      <c r="K89" s="3"/>
      <c r="L89" s="3"/>
      <c r="M89" s="3"/>
      <c r="N89" s="3"/>
      <c r="O89" s="3"/>
      <c r="P89" s="3"/>
      <c r="Q89" s="3">
        <v>17</v>
      </c>
      <c r="R89" s="3"/>
      <c r="S89" s="3"/>
      <c r="T89" s="3"/>
      <c r="U89" s="3"/>
      <c r="V89" s="3"/>
      <c r="W89" s="3"/>
      <c r="X89" s="3"/>
      <c r="Y89" s="3"/>
      <c r="Z89" s="3"/>
      <c r="AA89" s="2"/>
      <c r="AC89" s="7">
        <f>SUM(G89:Z89)</f>
        <v>17</v>
      </c>
      <c r="AD89" s="8">
        <f>SUM((AC89)/(C89))</f>
        <v>17</v>
      </c>
    </row>
    <row r="90" spans="1:30" ht="12.75">
      <c r="A90" s="2" t="s">
        <v>115</v>
      </c>
      <c r="B90" s="2" t="s">
        <v>15</v>
      </c>
      <c r="C90" s="14">
        <f>COUNT(G90:Z90)</f>
        <v>2</v>
      </c>
      <c r="D90" s="14">
        <f>COUNTIF(G90:Z90,1)</f>
        <v>0</v>
      </c>
      <c r="E90" s="14">
        <f>COUNTIF(G90:Z90,2)</f>
        <v>0</v>
      </c>
      <c r="F90" s="14">
        <f>COUNTIF(G90:Z90,3)</f>
        <v>0</v>
      </c>
      <c r="G90" s="14"/>
      <c r="H90" s="14"/>
      <c r="I90" s="14"/>
      <c r="J90" s="3">
        <v>15</v>
      </c>
      <c r="K90" s="3">
        <v>20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2"/>
      <c r="AC90" s="7">
        <f>SUM(G90:Z90)</f>
        <v>35</v>
      </c>
      <c r="AD90" s="8">
        <f>SUM((AC90)/(C90))</f>
        <v>17.5</v>
      </c>
    </row>
    <row r="91" spans="1:30" ht="12.75">
      <c r="A91" s="2" t="s">
        <v>93</v>
      </c>
      <c r="B91" s="2" t="s">
        <v>11</v>
      </c>
      <c r="C91" s="14">
        <f>COUNT(G91:Z91)</f>
        <v>1</v>
      </c>
      <c r="D91" s="14">
        <f>COUNTIF(G91:Z91,1)</f>
        <v>0</v>
      </c>
      <c r="E91" s="14">
        <f>COUNTIF(G91:Z91,2)</f>
        <v>0</v>
      </c>
      <c r="F91" s="14">
        <f>COUNTIF(G91:Z91,3)</f>
        <v>0</v>
      </c>
      <c r="G91" s="14"/>
      <c r="H91" s="14"/>
      <c r="I91" s="14"/>
      <c r="J91" s="3"/>
      <c r="K91" s="3"/>
      <c r="L91" s="3"/>
      <c r="M91" s="3"/>
      <c r="N91" s="3"/>
      <c r="O91" s="3"/>
      <c r="P91" s="3">
        <v>18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2"/>
      <c r="AC91" s="7">
        <f>SUM(G91:Z91)</f>
        <v>18</v>
      </c>
      <c r="AD91" s="8">
        <f>SUM((AC91)/(C91))</f>
        <v>18</v>
      </c>
    </row>
    <row r="92" spans="1:30" ht="12.75">
      <c r="A92" s="2" t="s">
        <v>122</v>
      </c>
      <c r="B92" s="2" t="s">
        <v>11</v>
      </c>
      <c r="C92" s="14">
        <f>COUNT(G92:Z92)</f>
        <v>2</v>
      </c>
      <c r="D92" s="14">
        <f>COUNTIF(G92:Z92,1)</f>
        <v>0</v>
      </c>
      <c r="E92" s="14">
        <f>COUNTIF(G92:Z92,2)</f>
        <v>0</v>
      </c>
      <c r="F92" s="14">
        <f>COUNTIF(G92:Z92,3)</f>
        <v>0</v>
      </c>
      <c r="G92" s="14">
        <v>20</v>
      </c>
      <c r="H92" s="14">
        <v>17</v>
      </c>
      <c r="I92" s="1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2"/>
      <c r="AC92" s="7">
        <f>SUM(G92:Z92)</f>
        <v>37</v>
      </c>
      <c r="AD92" s="8">
        <f>SUM((AC92)/(C92))</f>
        <v>18.5</v>
      </c>
    </row>
    <row r="93" spans="1:30" ht="12.75">
      <c r="A93" s="2" t="s">
        <v>127</v>
      </c>
      <c r="B93" s="2" t="s">
        <v>124</v>
      </c>
      <c r="C93" s="14">
        <f>COUNT(G93:Z93)</f>
        <v>1</v>
      </c>
      <c r="D93" s="14">
        <f>COUNTIF(G93:Z93,1)</f>
        <v>0</v>
      </c>
      <c r="E93" s="14">
        <f>COUNTIF(G93:Z93,2)</f>
        <v>0</v>
      </c>
      <c r="F93" s="14">
        <f>COUNTIF(G93:Z93,3)</f>
        <v>0</v>
      </c>
      <c r="G93" s="14">
        <v>19</v>
      </c>
      <c r="H93" s="14"/>
      <c r="I93" s="1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2"/>
      <c r="AC93" s="7">
        <f>SUM(G93:Z93)</f>
        <v>19</v>
      </c>
      <c r="AD93" s="8">
        <f>SUM((AC93)/(C93))</f>
        <v>19</v>
      </c>
    </row>
    <row r="94" spans="1:30" ht="12.75">
      <c r="A94" s="2" t="s">
        <v>119</v>
      </c>
      <c r="B94" s="2" t="s">
        <v>15</v>
      </c>
      <c r="C94" s="14">
        <f>COUNT(G94:Z94)</f>
        <v>1</v>
      </c>
      <c r="D94" s="14">
        <f>COUNTIF(G94:Z94,1)</f>
        <v>0</v>
      </c>
      <c r="E94" s="14">
        <f>COUNTIF(G94:Z94,2)</f>
        <v>0</v>
      </c>
      <c r="F94" s="14">
        <f>COUNTIF(G94:Z94,3)</f>
        <v>0</v>
      </c>
      <c r="G94" s="14"/>
      <c r="H94" s="14"/>
      <c r="I94" s="14">
        <v>20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2"/>
      <c r="AC94" s="7">
        <f>SUM(G94:Z94)</f>
        <v>20</v>
      </c>
      <c r="AD94" s="8">
        <f>SUM((AC94)/(C94))</f>
        <v>20</v>
      </c>
    </row>
    <row r="95" spans="1:30" ht="12.75">
      <c r="A95" s="2" t="s">
        <v>128</v>
      </c>
      <c r="B95" s="2" t="s">
        <v>84</v>
      </c>
      <c r="C95" s="14">
        <f>COUNT(G95:Z95)</f>
        <v>1</v>
      </c>
      <c r="D95" s="14">
        <f>COUNTIF(G95:Z95,1)</f>
        <v>0</v>
      </c>
      <c r="E95" s="14">
        <f>COUNTIF(G95:Z95,2)</f>
        <v>0</v>
      </c>
      <c r="F95" s="14">
        <f>COUNTIF(G95:Z95,3)</f>
        <v>0</v>
      </c>
      <c r="G95" s="14">
        <v>21</v>
      </c>
      <c r="H95" s="14"/>
      <c r="I95" s="1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2"/>
      <c r="AC95" s="7">
        <f>SUM(G95:Z95)</f>
        <v>21</v>
      </c>
      <c r="AD95" s="8">
        <f>SUM((AC95)/(C95))</f>
        <v>21</v>
      </c>
    </row>
    <row r="96" spans="1:27" ht="12.75">
      <c r="A96" s="2"/>
      <c r="B96" s="2"/>
      <c r="C96" s="14"/>
      <c r="D96" s="14"/>
      <c r="E96" s="14"/>
      <c r="F96" s="14"/>
      <c r="G96" s="14"/>
      <c r="H96" s="14"/>
      <c r="I96" s="1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2"/>
    </row>
    <row r="97" spans="1:27" ht="12.75">
      <c r="A97" s="2" t="s">
        <v>72</v>
      </c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2"/>
    </row>
    <row r="98" spans="1:27" ht="12.75">
      <c r="A98" s="2" t="s">
        <v>10</v>
      </c>
      <c r="B98" s="2" t="s">
        <v>5</v>
      </c>
      <c r="C98" s="3" t="s">
        <v>73</v>
      </c>
      <c r="D98" s="3"/>
      <c r="E98" s="3">
        <v>2002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2"/>
    </row>
    <row r="99" spans="1:16" ht="12.75">
      <c r="A99" s="6" t="s">
        <v>85</v>
      </c>
      <c r="B99" s="1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ht="12.75">
      <c r="A100" s="9" t="s">
        <v>86</v>
      </c>
    </row>
    <row r="101" ht="12.75">
      <c r="A101" s="6">
        <f>COUNTIF(C3:C95,"&gt;0")</f>
        <v>93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Lars-Åke Brincner</dc:creator>
  <cp:keywords/>
  <dc:description/>
  <cp:lastModifiedBy>Tomas</cp:lastModifiedBy>
  <cp:lastPrinted>2006-05-31T22:31:47Z</cp:lastPrinted>
  <dcterms:created xsi:type="dcterms:W3CDTF">2006-05-28T22:30:16Z</dcterms:created>
  <dcterms:modified xsi:type="dcterms:W3CDTF">2017-08-08T18:19:20Z</dcterms:modified>
  <cp:category/>
  <cp:version/>
  <cp:contentType/>
  <cp:contentStatus/>
</cp:coreProperties>
</file>